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esamtE" sheetId="1" r:id="rId1"/>
    <sheet name="GesamtM" sheetId="2" r:id="rId2"/>
    <sheet name="TagE15" sheetId="3" r:id="rId3"/>
    <sheet name="TagM15" sheetId="4" r:id="rId4"/>
    <sheet name="Statistik" sheetId="5" r:id="rId5"/>
  </sheets>
  <definedNames/>
  <calcPr fullCalcOnLoad="1"/>
</workbook>
</file>

<file path=xl/sharedStrings.xml><?xml version="1.0" encoding="utf-8"?>
<sst xmlns="http://schemas.openxmlformats.org/spreadsheetml/2006/main" count="358" uniqueCount="150">
  <si>
    <t>Gesamtübersicht</t>
  </si>
  <si>
    <t>Einzelwertung</t>
  </si>
  <si>
    <t>Ø</t>
  </si>
  <si>
    <t>Platz</t>
  </si>
  <si>
    <t>Starts</t>
  </si>
  <si>
    <t>Name</t>
  </si>
  <si>
    <t>Verein</t>
  </si>
  <si>
    <t>Punkte</t>
  </si>
  <si>
    <t>Schlag</t>
  </si>
  <si>
    <t>Ampl.</t>
  </si>
  <si>
    <t>Zweier</t>
  </si>
  <si>
    <t>Asse</t>
  </si>
  <si>
    <t>Reh, Bernd</t>
  </si>
  <si>
    <t>MGC Neviges</t>
  </si>
  <si>
    <t>Buchholz, Ansgar</t>
  </si>
  <si>
    <t>BGV Ardey '97</t>
  </si>
  <si>
    <t>Britte, Karl-Heinz</t>
  </si>
  <si>
    <t>Reese, Andreas</t>
  </si>
  <si>
    <t xml:space="preserve">MGC "AS" Witten </t>
  </si>
  <si>
    <t>Kuhl, Thomas</t>
  </si>
  <si>
    <t>Herkenrath, Heinz</t>
  </si>
  <si>
    <t>Lütje, Walter</t>
  </si>
  <si>
    <t>Ruge, Hartmut</t>
  </si>
  <si>
    <t>Tockner, Franz</t>
  </si>
  <si>
    <t>Endberg, Christel</t>
  </si>
  <si>
    <t>MGC Essen-Hügel</t>
  </si>
  <si>
    <t>Neumann, Bärbel</t>
  </si>
  <si>
    <t>BGSV Herdecke</t>
  </si>
  <si>
    <t>Kuhl, Magdalena</t>
  </si>
  <si>
    <t>Rassler, Claudia</t>
  </si>
  <si>
    <t>Reh, Margot</t>
  </si>
  <si>
    <t>Eilert, Sigrid</t>
  </si>
  <si>
    <t>BGV Velbert-Neviges</t>
  </si>
  <si>
    <t>Matika, Hubert</t>
  </si>
  <si>
    <t>Behrens, Stephan</t>
  </si>
  <si>
    <t>Stöter, Benjamin</t>
  </si>
  <si>
    <t>Galle, Hans</t>
  </si>
  <si>
    <t>SU Annen</t>
  </si>
  <si>
    <t>Kampmann, Uschi</t>
  </si>
  <si>
    <t>Klein, Theo</t>
  </si>
  <si>
    <t>Grosso, Antonio</t>
  </si>
  <si>
    <t>Förderverein Wermelsk.</t>
  </si>
  <si>
    <t>Schmidt, Olaf</t>
  </si>
  <si>
    <t>Jezierski, Paul</t>
  </si>
  <si>
    <t>Jakobs, Werner</t>
  </si>
  <si>
    <t>Jezierski, Marie-Luise</t>
  </si>
  <si>
    <t>Tabor, Peter</t>
  </si>
  <si>
    <t>Eilert, Norbert</t>
  </si>
  <si>
    <t>Ruge, Marlis</t>
  </si>
  <si>
    <t>Meike, Detlef</t>
  </si>
  <si>
    <t>Lange, Dieter</t>
  </si>
  <si>
    <t>Rassler, Gerhard</t>
  </si>
  <si>
    <t>Goldhorn, Hildegard</t>
  </si>
  <si>
    <t>Lenk, Rolf</t>
  </si>
  <si>
    <t>Heese, Hans-J.</t>
  </si>
  <si>
    <t>Eske, Andreas</t>
  </si>
  <si>
    <t>Meike, Andrea</t>
  </si>
  <si>
    <t>Ebert, Alfred</t>
  </si>
  <si>
    <t>Grügelsberg, Marianne</t>
  </si>
  <si>
    <t>Amt, Silvia</t>
  </si>
  <si>
    <t>Neumann, Norbert</t>
  </si>
  <si>
    <t>Eilert, Phillip</t>
  </si>
  <si>
    <t>Ellinghaus, Uwe</t>
  </si>
  <si>
    <t>Grosso, Ingeborg</t>
  </si>
  <si>
    <t>BGC Gevelsberg</t>
  </si>
  <si>
    <t>Britte, Dirk</t>
  </si>
  <si>
    <t>Grügelsberg, Jürgen</t>
  </si>
  <si>
    <t>Büscher, Rolf</t>
  </si>
  <si>
    <t>Lange, Maria</t>
  </si>
  <si>
    <t>Goldhorn, Alexander</t>
  </si>
  <si>
    <t>Höhne, Gerhard</t>
  </si>
  <si>
    <t>Schneider, Mario</t>
  </si>
  <si>
    <t>Vollner, Horst</t>
  </si>
  <si>
    <t>Wagner, Günter</t>
  </si>
  <si>
    <t>MSC Herscheid</t>
  </si>
  <si>
    <t>Pichotta, Robert</t>
  </si>
  <si>
    <t>Klaß, Kevin</t>
  </si>
  <si>
    <t>Rexroth, Joachim</t>
  </si>
  <si>
    <t>Meike, Dennis</t>
  </si>
  <si>
    <t>Schenk, Dieter</t>
  </si>
  <si>
    <t>Farmer, Altfried</t>
  </si>
  <si>
    <t>MGC Wanne Eichel</t>
  </si>
  <si>
    <t>Niebel, Peter</t>
  </si>
  <si>
    <t>Kalhöfer, Annemarie</t>
  </si>
  <si>
    <t>BGV Eintr. Witten Heven</t>
  </si>
  <si>
    <t>Pichotta, Rosemarie</t>
  </si>
  <si>
    <t>Wacker, Andreas</t>
  </si>
  <si>
    <t>MGC Solingen</t>
  </si>
  <si>
    <t>Kalhöfer, Karl-Heinz</t>
  </si>
  <si>
    <t>Hickert, Peter</t>
  </si>
  <si>
    <t>Eske, Carmen</t>
  </si>
  <si>
    <t>Belz, Ralf</t>
  </si>
  <si>
    <t>BGC Uerdingen</t>
  </si>
  <si>
    <t>Kuhl, Dieter</t>
  </si>
  <si>
    <t>Kutzerra, Franz</t>
  </si>
  <si>
    <t>CMC Düsseldorf</t>
  </si>
  <si>
    <t>Ruff, Edith</t>
  </si>
  <si>
    <t>Schröder, Klaus</t>
  </si>
  <si>
    <t>Kloppenburg, Thomas</t>
  </si>
  <si>
    <t>Scherkenbeck, Timo</t>
  </si>
  <si>
    <t>Schab, Erich</t>
  </si>
  <si>
    <t>Legisa, Valentino</t>
  </si>
  <si>
    <t>MGC Felderbachtal</t>
  </si>
  <si>
    <t>Hagelstein, Jörg</t>
  </si>
  <si>
    <t>Kuhl, Hans</t>
  </si>
  <si>
    <t>Schab, Elsbeth</t>
  </si>
  <si>
    <t>Schlottner, Michaela</t>
  </si>
  <si>
    <t>Eilert, Rebecca</t>
  </si>
  <si>
    <t>Falterbaum, Marion</t>
  </si>
  <si>
    <t>Dehne, Achim</t>
  </si>
  <si>
    <t>Schneider, Markus</t>
  </si>
  <si>
    <t>Rahlfes, Silke</t>
  </si>
  <si>
    <t>Rawicki, Jarek</t>
  </si>
  <si>
    <t>. Spieltag - 25.2.2001</t>
  </si>
  <si>
    <t>Mannschaftswertung</t>
  </si>
  <si>
    <t>Mannschaft</t>
  </si>
  <si>
    <t>MGC "AS" Witten 1</t>
  </si>
  <si>
    <t>MGC Neviges 1</t>
  </si>
  <si>
    <t>BGV Ardey '97 1</t>
  </si>
  <si>
    <t>MGC Neviges 2</t>
  </si>
  <si>
    <t>MGC "AS" Witten 2</t>
  </si>
  <si>
    <t>BGSV Herdecke 1</t>
  </si>
  <si>
    <t>BGV Velbert-Neviges 1</t>
  </si>
  <si>
    <t>BGSV Herdecke 2</t>
  </si>
  <si>
    <t>BGV Ardey '97 2</t>
  </si>
  <si>
    <t>MGC "AS" Witten 3</t>
  </si>
  <si>
    <t>SU Annen 1</t>
  </si>
  <si>
    <t>MGC Neviges 3</t>
  </si>
  <si>
    <t>BGC Ein. Witten-Heven 1</t>
  </si>
  <si>
    <t>Startnr.</t>
  </si>
  <si>
    <t>Schläge</t>
  </si>
  <si>
    <t>30+36+37+31 / 30+29+29+28</t>
  </si>
  <si>
    <t>38+34+33+29 / 32+28+32+29</t>
  </si>
  <si>
    <t>33+36+33+33 / 30+31+33+31</t>
  </si>
  <si>
    <t>36+34+31+33 / 34+32+34+35</t>
  </si>
  <si>
    <t>31+43+37+35 / 32+36+33+35</t>
  </si>
  <si>
    <t>37+35+37+42 / 34+34+38+33</t>
  </si>
  <si>
    <t>39+36+39+31 / 37+40+35+46</t>
  </si>
  <si>
    <t>38+34+37+37 / 35+34+44+48</t>
  </si>
  <si>
    <t>Bahnstatistik</t>
  </si>
  <si>
    <t>Bahn</t>
  </si>
  <si>
    <t>Durchschnitt</t>
  </si>
  <si>
    <t>Asquote</t>
  </si>
  <si>
    <t>Fehlerquote</t>
  </si>
  <si>
    <t>Summe</t>
  </si>
  <si>
    <t>Gesamtstatistik</t>
  </si>
  <si>
    <t>Starter gesamt</t>
  </si>
  <si>
    <t>Starter pro Spieltag</t>
  </si>
  <si>
    <t>Mannschaften gesamt</t>
  </si>
  <si>
    <t>Mannschaften pro Spieltag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</si>
</sst>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\ \ "/>
    <numFmt numFmtId="172" formatCode="0.00\ "/>
    <numFmt numFmtId="173" formatCode="0\ %\ "/>
    <numFmt numFmtId="174" formatCode="0.0\ %\ "/>
    <numFmt numFmtId="175" formatCode="0.0%"/>
    <numFmt numFmtId="176" formatCode="0.0\ \ "/>
    <numFmt numFmtId="177" formatCode="0.00\ \ "/>
    <numFmt numFmtId="178" formatCode="0.0\ %"/>
  </numFmts>
  <fonts count="6">
    <font>
      <sz val="10"/>
      <name val="Arial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1" xfId="17" applyNumberFormat="1" applyBorder="1" applyAlignment="1">
      <alignment/>
    </xf>
    <xf numFmtId="174" fontId="0" fillId="0" borderId="12" xfId="17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17" applyNumberFormat="1" applyBorder="1" applyAlignment="1">
      <alignment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17" applyNumberFormat="1" applyBorder="1" applyAlignment="1">
      <alignment/>
    </xf>
    <xf numFmtId="17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</xdr:row>
      <xdr:rowOff>28575</xdr:rowOff>
    </xdr:from>
    <xdr:to>
      <xdr:col>2</xdr:col>
      <xdr:colOff>1400175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 rot="21269593">
          <a:off x="285750" y="1552575"/>
          <a:ext cx="1943100" cy="600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2000 / 2001</a:t>
          </a:r>
        </a:p>
      </xdr:txBody>
    </xdr:sp>
    <xdr:clientData/>
  </xdr:twoCellAnchor>
  <xdr:twoCellAnchor>
    <xdr:from>
      <xdr:col>3</xdr:col>
      <xdr:colOff>733425</xdr:colOff>
      <xdr:row>7</xdr:row>
      <xdr:rowOff>66675</xdr:rowOff>
    </xdr:from>
    <xdr:to>
      <xdr:col>8</xdr:col>
      <xdr:colOff>76200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 rot="21277498">
          <a:off x="3238500" y="1133475"/>
          <a:ext cx="2800350" cy="933450"/>
        </a:xfrm>
        <a:prstGeom prst="rect"/>
        <a:noFill/>
      </xdr:spPr>
      <xdr:txBody>
        <a:bodyPr fromWordArt="1" wrap="none">
          <a:prstTxWarp prst="textInflateBottom">
            <a:avLst>
              <a:gd name="adj" fmla="val 65379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MGC "AS" Witten</a:t>
          </a:r>
        </a:p>
      </xdr:txBody>
    </xdr:sp>
    <xdr:clientData/>
  </xdr:twoCellAnchor>
  <xdr:twoCellAnchor>
    <xdr:from>
      <xdr:col>1</xdr:col>
      <xdr:colOff>209550</xdr:colOff>
      <xdr:row>0</xdr:row>
      <xdr:rowOff>104775</xdr:rowOff>
    </xdr:from>
    <xdr:to>
      <xdr:col>9</xdr:col>
      <xdr:colOff>0</xdr:colOff>
      <xdr:row>6</xdr:row>
      <xdr:rowOff>104775</xdr:rowOff>
    </xdr:to>
    <xdr:sp>
      <xdr:nvSpPr>
        <xdr:cNvPr id="3" name="AutoShape 3"/>
        <xdr:cNvSpPr>
          <a:spLocks/>
        </xdr:cNvSpPr>
      </xdr:nvSpPr>
      <xdr:spPr>
        <a:xfrm rot="20376613">
          <a:off x="561975" y="104775"/>
          <a:ext cx="5753100" cy="914400"/>
        </a:xfrm>
        <a:prstGeom prst="rect"/>
        <a:noFill/>
      </xdr:spPr>
      <xdr:txBody>
        <a:bodyPr fromWordArt="1" wrap="none">
          <a:prstTxWarp prst="textDeflateBottom">
            <a:avLst>
              <a:gd name="adj" fmla="val 6478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7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Winterpokal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</xdr:row>
      <xdr:rowOff>28575</xdr:rowOff>
    </xdr:from>
    <xdr:to>
      <xdr:col>2</xdr:col>
      <xdr:colOff>1400175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 rot="21269593">
          <a:off x="285750" y="1552575"/>
          <a:ext cx="1943100" cy="600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2000 / 2001</a:t>
          </a:r>
        </a:p>
      </xdr:txBody>
    </xdr:sp>
    <xdr:clientData/>
  </xdr:twoCellAnchor>
  <xdr:twoCellAnchor>
    <xdr:from>
      <xdr:col>3</xdr:col>
      <xdr:colOff>733425</xdr:colOff>
      <xdr:row>7</xdr:row>
      <xdr:rowOff>66675</xdr:rowOff>
    </xdr:from>
    <xdr:to>
      <xdr:col>8</xdr:col>
      <xdr:colOff>76200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 rot="21277498">
          <a:off x="3238500" y="1133475"/>
          <a:ext cx="2800350" cy="933450"/>
        </a:xfrm>
        <a:prstGeom prst="rect"/>
        <a:noFill/>
      </xdr:spPr>
      <xdr:txBody>
        <a:bodyPr fromWordArt="1" wrap="none">
          <a:prstTxWarp prst="textInflateBottom">
            <a:avLst>
              <a:gd name="adj" fmla="val 65379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MGC "AS" Witten</a:t>
          </a:r>
        </a:p>
      </xdr:txBody>
    </xdr:sp>
    <xdr:clientData/>
  </xdr:twoCellAnchor>
  <xdr:twoCellAnchor>
    <xdr:from>
      <xdr:col>1</xdr:col>
      <xdr:colOff>209550</xdr:colOff>
      <xdr:row>0</xdr:row>
      <xdr:rowOff>133350</xdr:rowOff>
    </xdr:from>
    <xdr:to>
      <xdr:col>9</xdr:col>
      <xdr:colOff>0</xdr:colOff>
      <xdr:row>6</xdr:row>
      <xdr:rowOff>133350</xdr:rowOff>
    </xdr:to>
    <xdr:sp>
      <xdr:nvSpPr>
        <xdr:cNvPr id="3" name="AutoShape 3"/>
        <xdr:cNvSpPr>
          <a:spLocks/>
        </xdr:cNvSpPr>
      </xdr:nvSpPr>
      <xdr:spPr>
        <a:xfrm rot="20376613">
          <a:off x="561975" y="133350"/>
          <a:ext cx="5753100" cy="914400"/>
        </a:xfrm>
        <a:prstGeom prst="rect"/>
        <a:noFill/>
      </xdr:spPr>
      <xdr:txBody>
        <a:bodyPr fromWordArt="1" wrap="none">
          <a:prstTxWarp prst="textDeflateBottom">
            <a:avLst>
              <a:gd name="adj" fmla="val 6478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7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Winterpokal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</xdr:row>
      <xdr:rowOff>28575</xdr:rowOff>
    </xdr:from>
    <xdr:to>
      <xdr:col>2</xdr:col>
      <xdr:colOff>1400175</xdr:colOff>
      <xdr:row>14</xdr:row>
      <xdr:rowOff>19050</xdr:rowOff>
    </xdr:to>
    <xdr:sp>
      <xdr:nvSpPr>
        <xdr:cNvPr id="1" name="AutoShape 4"/>
        <xdr:cNvSpPr>
          <a:spLocks/>
        </xdr:cNvSpPr>
      </xdr:nvSpPr>
      <xdr:spPr>
        <a:xfrm rot="21269593">
          <a:off x="285750" y="1552575"/>
          <a:ext cx="1943100" cy="600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2000 / 2001</a:t>
          </a:r>
        </a:p>
      </xdr:txBody>
    </xdr:sp>
    <xdr:clientData/>
  </xdr:twoCellAnchor>
  <xdr:twoCellAnchor>
    <xdr:from>
      <xdr:col>3</xdr:col>
      <xdr:colOff>733425</xdr:colOff>
      <xdr:row>7</xdr:row>
      <xdr:rowOff>66675</xdr:rowOff>
    </xdr:from>
    <xdr:to>
      <xdr:col>8</xdr:col>
      <xdr:colOff>76200</xdr:colOff>
      <xdr:row>13</xdr:row>
      <xdr:rowOff>85725</xdr:rowOff>
    </xdr:to>
    <xdr:sp>
      <xdr:nvSpPr>
        <xdr:cNvPr id="2" name="AutoShape 5"/>
        <xdr:cNvSpPr>
          <a:spLocks/>
        </xdr:cNvSpPr>
      </xdr:nvSpPr>
      <xdr:spPr>
        <a:xfrm rot="21277498">
          <a:off x="3238500" y="1133475"/>
          <a:ext cx="2800350" cy="933450"/>
        </a:xfrm>
        <a:prstGeom prst="rect"/>
        <a:noFill/>
      </xdr:spPr>
      <xdr:txBody>
        <a:bodyPr fromWordArt="1" wrap="none">
          <a:prstTxWarp prst="textInflateBottom">
            <a:avLst>
              <a:gd name="adj" fmla="val 65379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MGC "AS" Witten</a:t>
          </a:r>
        </a:p>
      </xdr:txBody>
    </xdr:sp>
    <xdr:clientData/>
  </xdr:twoCellAnchor>
  <xdr:twoCellAnchor>
    <xdr:from>
      <xdr:col>1</xdr:col>
      <xdr:colOff>209550</xdr:colOff>
      <xdr:row>0</xdr:row>
      <xdr:rowOff>133350</xdr:rowOff>
    </xdr:from>
    <xdr:to>
      <xdr:col>9</xdr:col>
      <xdr:colOff>0</xdr:colOff>
      <xdr:row>6</xdr:row>
      <xdr:rowOff>133350</xdr:rowOff>
    </xdr:to>
    <xdr:sp>
      <xdr:nvSpPr>
        <xdr:cNvPr id="3" name="AutoShape 6"/>
        <xdr:cNvSpPr>
          <a:spLocks/>
        </xdr:cNvSpPr>
      </xdr:nvSpPr>
      <xdr:spPr>
        <a:xfrm rot="20376613">
          <a:off x="561975" y="133350"/>
          <a:ext cx="5753100" cy="914400"/>
        </a:xfrm>
        <a:prstGeom prst="rect"/>
        <a:noFill/>
      </xdr:spPr>
      <xdr:txBody>
        <a:bodyPr fromWordArt="1" wrap="none">
          <a:prstTxWarp prst="textDeflateBottom">
            <a:avLst>
              <a:gd name="adj" fmla="val 6478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7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Winterpokal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</xdr:row>
      <xdr:rowOff>28575</xdr:rowOff>
    </xdr:from>
    <xdr:to>
      <xdr:col>2</xdr:col>
      <xdr:colOff>1400175</xdr:colOff>
      <xdr:row>14</xdr:row>
      <xdr:rowOff>19050</xdr:rowOff>
    </xdr:to>
    <xdr:sp>
      <xdr:nvSpPr>
        <xdr:cNvPr id="1" name="AutoShape 4"/>
        <xdr:cNvSpPr>
          <a:spLocks/>
        </xdr:cNvSpPr>
      </xdr:nvSpPr>
      <xdr:spPr>
        <a:xfrm rot="21269593">
          <a:off x="285750" y="1552575"/>
          <a:ext cx="1943100" cy="600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2000 / 2001</a:t>
          </a:r>
        </a:p>
      </xdr:txBody>
    </xdr:sp>
    <xdr:clientData/>
  </xdr:twoCellAnchor>
  <xdr:twoCellAnchor>
    <xdr:from>
      <xdr:col>3</xdr:col>
      <xdr:colOff>733425</xdr:colOff>
      <xdr:row>7</xdr:row>
      <xdr:rowOff>66675</xdr:rowOff>
    </xdr:from>
    <xdr:to>
      <xdr:col>8</xdr:col>
      <xdr:colOff>76200</xdr:colOff>
      <xdr:row>13</xdr:row>
      <xdr:rowOff>85725</xdr:rowOff>
    </xdr:to>
    <xdr:sp>
      <xdr:nvSpPr>
        <xdr:cNvPr id="2" name="AutoShape 5"/>
        <xdr:cNvSpPr>
          <a:spLocks/>
        </xdr:cNvSpPr>
      </xdr:nvSpPr>
      <xdr:spPr>
        <a:xfrm rot="21277498">
          <a:off x="3238500" y="1133475"/>
          <a:ext cx="2800350" cy="933450"/>
        </a:xfrm>
        <a:prstGeom prst="rect"/>
        <a:noFill/>
      </xdr:spPr>
      <xdr:txBody>
        <a:bodyPr fromWordArt="1" wrap="none">
          <a:prstTxWarp prst="textInflateBottom">
            <a:avLst>
              <a:gd name="adj" fmla="val 65379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MGC "AS" Witten</a:t>
          </a:r>
        </a:p>
      </xdr:txBody>
    </xdr:sp>
    <xdr:clientData/>
  </xdr:twoCellAnchor>
  <xdr:twoCellAnchor>
    <xdr:from>
      <xdr:col>1</xdr:col>
      <xdr:colOff>209550</xdr:colOff>
      <xdr:row>0</xdr:row>
      <xdr:rowOff>133350</xdr:rowOff>
    </xdr:from>
    <xdr:to>
      <xdr:col>9</xdr:col>
      <xdr:colOff>0</xdr:colOff>
      <xdr:row>6</xdr:row>
      <xdr:rowOff>133350</xdr:rowOff>
    </xdr:to>
    <xdr:sp>
      <xdr:nvSpPr>
        <xdr:cNvPr id="3" name="AutoShape 6"/>
        <xdr:cNvSpPr>
          <a:spLocks/>
        </xdr:cNvSpPr>
      </xdr:nvSpPr>
      <xdr:spPr>
        <a:xfrm rot="20376613">
          <a:off x="561975" y="133350"/>
          <a:ext cx="5753100" cy="914400"/>
        </a:xfrm>
        <a:prstGeom prst="rect"/>
        <a:noFill/>
      </xdr:spPr>
      <xdr:txBody>
        <a:bodyPr fromWordArt="1" wrap="none">
          <a:prstTxWarp prst="textDeflateBottom">
            <a:avLst>
              <a:gd name="adj" fmla="val 6478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7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Winterpokal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28575</xdr:rowOff>
    </xdr:from>
    <xdr:to>
      <xdr:col>2</xdr:col>
      <xdr:colOff>561975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 rot="21269593">
          <a:off x="285750" y="1943100"/>
          <a:ext cx="1600200" cy="6381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2000 / 2001</a:t>
          </a:r>
        </a:p>
      </xdr:txBody>
    </xdr:sp>
    <xdr:clientData/>
  </xdr:twoCellAnchor>
  <xdr:twoCellAnchor>
    <xdr:from>
      <xdr:col>4</xdr:col>
      <xdr:colOff>66675</xdr:colOff>
      <xdr:row>9</xdr:row>
      <xdr:rowOff>123825</xdr:rowOff>
    </xdr:from>
    <xdr:to>
      <xdr:col>10</xdr:col>
      <xdr:colOff>381000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 rot="21277498">
          <a:off x="2514600" y="1714500"/>
          <a:ext cx="4257675" cy="1009650"/>
        </a:xfrm>
        <a:prstGeom prst="rect"/>
        <a:noFill/>
      </xdr:spPr>
      <xdr:txBody>
        <a:bodyPr fromWordArt="1" wrap="none">
          <a:prstTxWarp prst="textInflateBottom">
            <a:avLst>
              <a:gd name="adj" fmla="val 65379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MGC "AS" Witten</a:t>
          </a: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10</xdr:col>
      <xdr:colOff>28575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rot="20376613">
          <a:off x="990600" y="161925"/>
          <a:ext cx="5429250" cy="1428750"/>
        </a:xfrm>
        <a:prstGeom prst="rect"/>
        <a:noFill/>
      </xdr:spPr>
      <xdr:txBody>
        <a:bodyPr fromWordArt="1" wrap="none">
          <a:prstTxWarp prst="textDeflateBottom">
            <a:avLst>
              <a:gd name="adj" fmla="val 55837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7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Winterpokal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2" width="7.140625" style="2" customWidth="1"/>
    <col min="3" max="4" width="25.140625" style="0" customWidth="1"/>
    <col min="5" max="5" width="6.8515625" style="2" customWidth="1"/>
    <col min="6" max="6" width="7.7109375" style="2" customWidth="1"/>
    <col min="7" max="7" width="5.8515625" style="2" customWidth="1"/>
    <col min="8" max="8" width="6.28125" style="2" customWidth="1"/>
    <col min="9" max="9" width="5.28125" style="2" customWidth="1"/>
    <col min="10" max="10" width="12.57421875" style="0" customWidth="1"/>
  </cols>
  <sheetData>
    <row r="1" spans="1:10" ht="12" customHeight="1">
      <c r="A1" s="1"/>
      <c r="C1" s="3"/>
      <c r="D1" s="3"/>
      <c r="J1" s="3"/>
    </row>
    <row r="2" spans="3:10" ht="12" customHeight="1">
      <c r="C2" s="3"/>
      <c r="D2" s="3"/>
      <c r="J2" s="3"/>
    </row>
    <row r="3" spans="3:10" ht="12" customHeight="1">
      <c r="C3" s="3"/>
      <c r="D3" s="3"/>
      <c r="J3" s="3"/>
    </row>
    <row r="4" spans="3:10" ht="12" customHeight="1">
      <c r="C4" s="3"/>
      <c r="D4" s="3"/>
      <c r="J4" s="3"/>
    </row>
    <row r="5" spans="3:10" ht="12" customHeight="1">
      <c r="C5" s="3"/>
      <c r="D5" s="3"/>
      <c r="J5" s="3"/>
    </row>
    <row r="6" spans="3:10" ht="12" customHeight="1">
      <c r="C6" s="3"/>
      <c r="D6" s="3"/>
      <c r="J6" s="3"/>
    </row>
    <row r="7" spans="3:10" ht="12" customHeight="1">
      <c r="C7" s="3"/>
      <c r="D7" s="3"/>
      <c r="J7" s="3"/>
    </row>
    <row r="8" spans="3:10" ht="12" customHeight="1">
      <c r="C8" s="3"/>
      <c r="D8" s="3"/>
      <c r="J8" s="3"/>
    </row>
    <row r="9" spans="3:10" ht="12" customHeight="1">
      <c r="C9" s="3"/>
      <c r="D9" s="3"/>
      <c r="J9" s="3"/>
    </row>
    <row r="10" spans="3:10" ht="12" customHeight="1">
      <c r="C10" s="3"/>
      <c r="D10" s="3"/>
      <c r="J10" s="3"/>
    </row>
    <row r="11" spans="3:10" ht="12" customHeight="1">
      <c r="C11" s="3"/>
      <c r="D11" s="3"/>
      <c r="J11" s="3"/>
    </row>
    <row r="12" spans="3:10" ht="12" customHeight="1">
      <c r="C12" s="3"/>
      <c r="D12" s="3"/>
      <c r="J12" s="3"/>
    </row>
    <row r="13" spans="3:10" ht="12" customHeight="1">
      <c r="C13" s="3"/>
      <c r="D13" s="3"/>
      <c r="J13" s="3"/>
    </row>
    <row r="14" spans="3:10" ht="12" customHeight="1">
      <c r="C14" s="3"/>
      <c r="D14" s="3"/>
      <c r="J14" s="3"/>
    </row>
    <row r="15" spans="3:10" ht="12" customHeight="1">
      <c r="C15" s="3"/>
      <c r="D15" s="3"/>
      <c r="J15" s="3"/>
    </row>
    <row r="16" spans="1:9" ht="18">
      <c r="A16" s="4"/>
      <c r="B16" s="4"/>
      <c r="C16" s="5"/>
      <c r="D16" s="4" t="s">
        <v>0</v>
      </c>
      <c r="F16" s="4"/>
      <c r="G16" s="4"/>
      <c r="I16" s="4"/>
    </row>
    <row r="17" spans="1:9" ht="20.25">
      <c r="A17" s="6"/>
      <c r="B17" s="6"/>
      <c r="C17" s="7">
        <v>15</v>
      </c>
      <c r="D17" s="8" t="s">
        <v>113</v>
      </c>
      <c r="E17" s="6"/>
      <c r="F17" s="6"/>
      <c r="G17" s="6"/>
      <c r="H17" s="6"/>
      <c r="I17" s="6"/>
    </row>
    <row r="18" spans="1:9" ht="20.25">
      <c r="A18" s="6"/>
      <c r="B18" s="6"/>
      <c r="C18" s="6"/>
      <c r="D18" s="6" t="s">
        <v>1</v>
      </c>
      <c r="E18" s="6"/>
      <c r="F18" s="6"/>
      <c r="G18" s="6"/>
      <c r="H18" s="6"/>
      <c r="I18" s="6"/>
    </row>
    <row r="19" spans="1:9" ht="12.75">
      <c r="A19" s="9"/>
      <c r="B19" s="9"/>
      <c r="C19" s="9"/>
      <c r="D19" s="9"/>
      <c r="E19" s="9"/>
      <c r="F19" s="10" t="s">
        <v>2</v>
      </c>
      <c r="G19" s="10" t="s">
        <v>2</v>
      </c>
      <c r="H19" s="10" t="s">
        <v>2</v>
      </c>
      <c r="I19" s="10" t="s">
        <v>2</v>
      </c>
    </row>
    <row r="20" spans="1:9" ht="12.75">
      <c r="A20" s="2" t="s">
        <v>3</v>
      </c>
      <c r="B20" s="2" t="s">
        <v>4</v>
      </c>
      <c r="C20" s="11" t="s">
        <v>5</v>
      </c>
      <c r="D20" s="11" t="s">
        <v>6</v>
      </c>
      <c r="E20" s="2" t="s">
        <v>7</v>
      </c>
      <c r="F20" s="10" t="s">
        <v>8</v>
      </c>
      <c r="G20" s="9" t="s">
        <v>9</v>
      </c>
      <c r="H20" s="9" t="s">
        <v>10</v>
      </c>
      <c r="I20" s="9" t="s">
        <v>11</v>
      </c>
    </row>
    <row r="21" spans="1:9" ht="12.75">
      <c r="A21" s="2">
        <v>1</v>
      </c>
      <c r="B21" s="2">
        <v>14</v>
      </c>
      <c r="C21" t="s">
        <v>12</v>
      </c>
      <c r="D21" t="s">
        <v>13</v>
      </c>
      <c r="E21" s="2">
        <v>682</v>
      </c>
      <c r="F21" s="12">
        <v>31.178571428571427</v>
      </c>
      <c r="G21" s="12">
        <v>2.642857142857143</v>
      </c>
      <c r="H21" s="12">
        <v>11.678571428571429</v>
      </c>
      <c r="I21" s="12">
        <v>5.678571428571429</v>
      </c>
    </row>
    <row r="22" spans="1:9" ht="12.75">
      <c r="A22" s="2">
        <v>2</v>
      </c>
      <c r="B22" s="2">
        <v>13</v>
      </c>
      <c r="C22" t="s">
        <v>14</v>
      </c>
      <c r="D22" t="s">
        <v>15</v>
      </c>
      <c r="E22" s="2">
        <v>611</v>
      </c>
      <c r="F22" s="12">
        <v>31.884615384615383</v>
      </c>
      <c r="G22" s="12">
        <v>2.3846153846153846</v>
      </c>
      <c r="H22" s="12">
        <v>11.846153846153847</v>
      </c>
      <c r="I22" s="12">
        <v>5.1923076923076925</v>
      </c>
    </row>
    <row r="23" spans="1:9" ht="12.75">
      <c r="A23" s="2">
        <v>3</v>
      </c>
      <c r="B23" s="2">
        <v>13</v>
      </c>
      <c r="C23" t="s">
        <v>16</v>
      </c>
      <c r="D23" t="s">
        <v>15</v>
      </c>
      <c r="E23" s="2">
        <v>562</v>
      </c>
      <c r="F23" s="12">
        <v>32.88461538461539</v>
      </c>
      <c r="G23" s="12">
        <v>2.230769230769231</v>
      </c>
      <c r="H23" s="12">
        <v>11.076923076923077</v>
      </c>
      <c r="I23" s="12">
        <v>5.269230769230769</v>
      </c>
    </row>
    <row r="24" spans="1:9" ht="12.75">
      <c r="A24" s="2">
        <v>4</v>
      </c>
      <c r="B24" s="2">
        <v>11</v>
      </c>
      <c r="C24" t="s">
        <v>17</v>
      </c>
      <c r="D24" t="s">
        <v>18</v>
      </c>
      <c r="E24" s="2">
        <v>535</v>
      </c>
      <c r="F24" s="12">
        <v>31.363636363636363</v>
      </c>
      <c r="G24" s="12">
        <v>2.5454545454545454</v>
      </c>
      <c r="H24" s="12">
        <v>10.954545454545455</v>
      </c>
      <c r="I24" s="12">
        <v>5.954545454545454</v>
      </c>
    </row>
    <row r="25" spans="1:9" ht="12.75">
      <c r="A25" s="2">
        <v>5</v>
      </c>
      <c r="B25" s="2">
        <v>14</v>
      </c>
      <c r="C25" t="s">
        <v>19</v>
      </c>
      <c r="D25" t="s">
        <v>13</v>
      </c>
      <c r="E25" s="2">
        <v>513</v>
      </c>
      <c r="F25" s="12">
        <v>33.892857142857146</v>
      </c>
      <c r="G25" s="12">
        <v>3.2142857142857144</v>
      </c>
      <c r="H25" s="12">
        <v>11.535714285714286</v>
      </c>
      <c r="I25" s="12">
        <v>4.5</v>
      </c>
    </row>
    <row r="26" spans="1:9" ht="12.75">
      <c r="A26" s="2">
        <v>6</v>
      </c>
      <c r="B26" s="2">
        <v>11</v>
      </c>
      <c r="C26" t="s">
        <v>20</v>
      </c>
      <c r="D26" t="s">
        <v>13</v>
      </c>
      <c r="E26" s="2">
        <v>480</v>
      </c>
      <c r="F26" s="12">
        <v>32.72727272727273</v>
      </c>
      <c r="G26" s="12">
        <v>3.4545454545454546</v>
      </c>
      <c r="H26" s="12">
        <v>11.772727272727273</v>
      </c>
      <c r="I26" s="12">
        <v>5</v>
      </c>
    </row>
    <row r="27" spans="1:9" ht="12.75">
      <c r="A27" s="2">
        <v>7</v>
      </c>
      <c r="B27" s="2">
        <v>14</v>
      </c>
      <c r="C27" t="s">
        <v>21</v>
      </c>
      <c r="D27" t="s">
        <v>15</v>
      </c>
      <c r="E27" s="2">
        <v>477</v>
      </c>
      <c r="F27" s="12">
        <v>34.035714285714285</v>
      </c>
      <c r="G27" s="12">
        <v>2.9285714285714284</v>
      </c>
      <c r="H27" s="12">
        <v>11.428571428571429</v>
      </c>
      <c r="I27" s="12">
        <v>4.535714285714286</v>
      </c>
    </row>
    <row r="28" spans="1:9" ht="12.75">
      <c r="A28" s="2">
        <v>8</v>
      </c>
      <c r="B28" s="2">
        <v>14</v>
      </c>
      <c r="C28" t="s">
        <v>22</v>
      </c>
      <c r="D28" t="s">
        <v>18</v>
      </c>
      <c r="E28" s="2">
        <v>467</v>
      </c>
      <c r="F28" s="12">
        <v>34.17857142857143</v>
      </c>
      <c r="G28" s="12">
        <v>2.642857142857143</v>
      </c>
      <c r="H28" s="12">
        <v>11.178571428571429</v>
      </c>
      <c r="I28" s="12">
        <v>4.75</v>
      </c>
    </row>
    <row r="29" spans="1:9" ht="12.75">
      <c r="A29" s="2">
        <v>9</v>
      </c>
      <c r="B29" s="2">
        <v>14</v>
      </c>
      <c r="C29" t="s">
        <v>23</v>
      </c>
      <c r="D29" t="s">
        <v>13</v>
      </c>
      <c r="E29" s="2">
        <v>457</v>
      </c>
      <c r="F29" s="12">
        <v>34.25</v>
      </c>
      <c r="G29" s="12">
        <v>2.5</v>
      </c>
      <c r="H29" s="12">
        <v>11.535714285714286</v>
      </c>
      <c r="I29" s="12">
        <v>4.392857142857143</v>
      </c>
    </row>
    <row r="30" spans="1:9" ht="12.75">
      <c r="A30" s="2">
        <v>10</v>
      </c>
      <c r="B30" s="2">
        <v>14</v>
      </c>
      <c r="C30" t="s">
        <v>24</v>
      </c>
      <c r="D30" t="s">
        <v>25</v>
      </c>
      <c r="E30" s="2">
        <v>431</v>
      </c>
      <c r="F30" s="12">
        <v>34.607142857142854</v>
      </c>
      <c r="G30" s="12">
        <v>3.642857142857143</v>
      </c>
      <c r="H30" s="12">
        <v>11.214285714285714</v>
      </c>
      <c r="I30" s="12">
        <v>4.642857142857143</v>
      </c>
    </row>
    <row r="31" spans="1:9" ht="12.75">
      <c r="A31" s="2">
        <v>11</v>
      </c>
      <c r="B31" s="2">
        <v>14</v>
      </c>
      <c r="C31" t="s">
        <v>26</v>
      </c>
      <c r="D31" t="s">
        <v>27</v>
      </c>
      <c r="E31" s="2">
        <v>431</v>
      </c>
      <c r="F31" s="12">
        <v>34.75</v>
      </c>
      <c r="G31" s="12">
        <v>4.357142857142857</v>
      </c>
      <c r="H31" s="12">
        <v>11.75</v>
      </c>
      <c r="I31" s="12">
        <v>4.214285714285714</v>
      </c>
    </row>
    <row r="32" spans="1:9" ht="12.75">
      <c r="A32" s="2">
        <v>12</v>
      </c>
      <c r="B32" s="2">
        <v>13</v>
      </c>
      <c r="C32" t="s">
        <v>28</v>
      </c>
      <c r="D32" t="s">
        <v>13</v>
      </c>
      <c r="E32" s="2">
        <v>419</v>
      </c>
      <c r="F32" s="12">
        <v>34.38461538461539</v>
      </c>
      <c r="G32" s="12">
        <v>2</v>
      </c>
      <c r="H32" s="12">
        <v>12.153846153846153</v>
      </c>
      <c r="I32" s="12">
        <v>3.923076923076923</v>
      </c>
    </row>
    <row r="33" spans="1:9" ht="12.75">
      <c r="A33" s="2">
        <v>13</v>
      </c>
      <c r="B33" s="2">
        <v>12</v>
      </c>
      <c r="C33" t="s">
        <v>29</v>
      </c>
      <c r="D33" t="s">
        <v>13</v>
      </c>
      <c r="E33" s="2">
        <v>410</v>
      </c>
      <c r="F33" s="12">
        <v>33.875</v>
      </c>
      <c r="G33" s="12">
        <v>3.0833333333333335</v>
      </c>
      <c r="H33" s="12">
        <v>11.875</v>
      </c>
      <c r="I33" s="12">
        <v>4.458333333333333</v>
      </c>
    </row>
    <row r="34" spans="1:9" ht="12.75">
      <c r="A34" s="2">
        <v>14</v>
      </c>
      <c r="B34" s="2">
        <v>13</v>
      </c>
      <c r="C34" t="s">
        <v>30</v>
      </c>
      <c r="D34" t="s">
        <v>13</v>
      </c>
      <c r="E34" s="2">
        <v>406</v>
      </c>
      <c r="F34" s="12">
        <v>34.73076923076923</v>
      </c>
      <c r="G34" s="12">
        <v>3.1538461538461537</v>
      </c>
      <c r="H34" s="12">
        <v>11.576923076923077</v>
      </c>
      <c r="I34" s="12">
        <v>4.269230769230769</v>
      </c>
    </row>
    <row r="35" spans="1:9" ht="12.75">
      <c r="A35" s="2">
        <v>15</v>
      </c>
      <c r="B35" s="2">
        <v>11</v>
      </c>
      <c r="C35" t="s">
        <v>31</v>
      </c>
      <c r="D35" t="s">
        <v>32</v>
      </c>
      <c r="E35" s="2">
        <v>398</v>
      </c>
      <c r="F35" s="12">
        <v>34.27272727272727</v>
      </c>
      <c r="G35" s="12">
        <v>2.3636363636363638</v>
      </c>
      <c r="H35" s="12">
        <v>11.318181818181818</v>
      </c>
      <c r="I35" s="12">
        <v>4.7727272727272725</v>
      </c>
    </row>
    <row r="36" spans="1:9" ht="12.75">
      <c r="A36" s="2">
        <v>16</v>
      </c>
      <c r="B36" s="2">
        <v>13</v>
      </c>
      <c r="C36" t="s">
        <v>33</v>
      </c>
      <c r="D36" t="s">
        <v>18</v>
      </c>
      <c r="E36" s="2">
        <v>397</v>
      </c>
      <c r="F36" s="12">
        <v>34.34615384615385</v>
      </c>
      <c r="G36" s="12">
        <v>1.9230769230769231</v>
      </c>
      <c r="H36" s="12">
        <v>10.384615384615385</v>
      </c>
      <c r="I36" s="12">
        <v>5.1923076923076925</v>
      </c>
    </row>
    <row r="37" spans="1:9" ht="12.75">
      <c r="A37" s="2">
        <v>17</v>
      </c>
      <c r="B37" s="2">
        <v>11</v>
      </c>
      <c r="C37" t="s">
        <v>34</v>
      </c>
      <c r="D37" t="s">
        <v>18</v>
      </c>
      <c r="E37" s="2">
        <v>391</v>
      </c>
      <c r="F37" s="12">
        <v>34.36363636363637</v>
      </c>
      <c r="G37" s="12">
        <v>2.5454545454545454</v>
      </c>
      <c r="H37" s="12">
        <v>11.136363636363637</v>
      </c>
      <c r="I37" s="12">
        <v>4.681818181818182</v>
      </c>
    </row>
    <row r="38" spans="1:9" ht="12.75">
      <c r="A38" s="2">
        <v>18</v>
      </c>
      <c r="B38" s="2">
        <v>9</v>
      </c>
      <c r="C38" t="s">
        <v>35</v>
      </c>
      <c r="D38" t="s">
        <v>18</v>
      </c>
      <c r="E38" s="2">
        <v>388</v>
      </c>
      <c r="F38" s="12">
        <v>32.333333333333336</v>
      </c>
      <c r="G38" s="12">
        <v>2.4444444444444446</v>
      </c>
      <c r="H38" s="12">
        <v>11.444444444444445</v>
      </c>
      <c r="I38" s="12">
        <v>5.333333333333333</v>
      </c>
    </row>
    <row r="39" spans="1:9" ht="12.75">
      <c r="A39" s="2">
        <v>19</v>
      </c>
      <c r="B39" s="2">
        <v>11</v>
      </c>
      <c r="C39" t="s">
        <v>36</v>
      </c>
      <c r="D39" t="s">
        <v>37</v>
      </c>
      <c r="E39" s="2">
        <v>369</v>
      </c>
      <c r="F39" s="12">
        <v>34</v>
      </c>
      <c r="G39" s="12">
        <v>2.5454545454545454</v>
      </c>
      <c r="H39" s="12">
        <v>11.136363636363637</v>
      </c>
      <c r="I39" s="12">
        <v>4.7272727272727275</v>
      </c>
    </row>
    <row r="40" spans="1:9" ht="12.75">
      <c r="A40" s="2">
        <v>20</v>
      </c>
      <c r="B40" s="2">
        <v>13</v>
      </c>
      <c r="C40" t="s">
        <v>38</v>
      </c>
      <c r="D40" t="s">
        <v>13</v>
      </c>
      <c r="E40" s="2">
        <v>366</v>
      </c>
      <c r="F40" s="12">
        <v>34.88461538461539</v>
      </c>
      <c r="G40" s="12">
        <v>3.6153846153846154</v>
      </c>
      <c r="H40" s="12">
        <v>12</v>
      </c>
      <c r="I40" s="12">
        <v>4</v>
      </c>
    </row>
    <row r="41" spans="1:9" ht="12.75">
      <c r="A41" s="2">
        <v>21</v>
      </c>
      <c r="B41" s="2">
        <v>10</v>
      </c>
      <c r="C41" t="s">
        <v>39</v>
      </c>
      <c r="D41" t="s">
        <v>27</v>
      </c>
      <c r="E41" s="2">
        <v>364</v>
      </c>
      <c r="F41" s="12">
        <v>33.6</v>
      </c>
      <c r="G41" s="12">
        <v>2.6</v>
      </c>
      <c r="H41" s="12">
        <v>11.05</v>
      </c>
      <c r="I41" s="12">
        <v>5</v>
      </c>
    </row>
    <row r="42" spans="1:9" ht="12.75">
      <c r="A42" s="2">
        <v>22</v>
      </c>
      <c r="B42" s="2">
        <v>14</v>
      </c>
      <c r="C42" t="s">
        <v>40</v>
      </c>
      <c r="D42" t="s">
        <v>41</v>
      </c>
      <c r="E42" s="2">
        <v>345</v>
      </c>
      <c r="F42" s="12">
        <v>35.57142857142857</v>
      </c>
      <c r="G42" s="12">
        <v>2.4285714285714284</v>
      </c>
      <c r="H42" s="12">
        <v>11.214285714285714</v>
      </c>
      <c r="I42" s="12">
        <v>4.142857142857143</v>
      </c>
    </row>
    <row r="43" spans="1:9" ht="12.75">
      <c r="A43" s="2">
        <v>23</v>
      </c>
      <c r="B43" s="2">
        <v>8</v>
      </c>
      <c r="C43" t="s">
        <v>42</v>
      </c>
      <c r="D43" t="s">
        <v>15</v>
      </c>
      <c r="E43" s="2">
        <v>343</v>
      </c>
      <c r="F43" s="12">
        <v>32.375</v>
      </c>
      <c r="G43" s="12">
        <v>3.25</v>
      </c>
      <c r="H43" s="12">
        <v>11.375</v>
      </c>
      <c r="I43" s="12">
        <v>5.375</v>
      </c>
    </row>
    <row r="44" spans="1:9" ht="12.75">
      <c r="A44" s="2">
        <v>24</v>
      </c>
      <c r="B44" s="2">
        <v>14</v>
      </c>
      <c r="C44" t="s">
        <v>43</v>
      </c>
      <c r="D44" t="s">
        <v>27</v>
      </c>
      <c r="E44" s="2">
        <v>338</v>
      </c>
      <c r="F44" s="12">
        <v>35.57142857142857</v>
      </c>
      <c r="G44" s="12">
        <v>3.2857142857142856</v>
      </c>
      <c r="H44" s="12">
        <v>10.75</v>
      </c>
      <c r="I44" s="12">
        <v>4.464285714285714</v>
      </c>
    </row>
    <row r="45" spans="1:9" ht="12.75">
      <c r="A45" s="2">
        <v>25</v>
      </c>
      <c r="B45" s="2">
        <v>14</v>
      </c>
      <c r="C45" t="s">
        <v>44</v>
      </c>
      <c r="D45" t="s">
        <v>18</v>
      </c>
      <c r="E45" s="2">
        <v>333</v>
      </c>
      <c r="F45" s="12">
        <v>35.67857142857143</v>
      </c>
      <c r="G45" s="12">
        <v>3.7857142857142856</v>
      </c>
      <c r="H45" s="12">
        <v>11.071428571428571</v>
      </c>
      <c r="I45" s="12">
        <v>4.357142857142857</v>
      </c>
    </row>
    <row r="46" spans="1:9" ht="12.75">
      <c r="A46" s="2">
        <v>26</v>
      </c>
      <c r="B46" s="2">
        <v>14</v>
      </c>
      <c r="C46" t="s">
        <v>45</v>
      </c>
      <c r="D46" t="s">
        <v>27</v>
      </c>
      <c r="E46" s="2">
        <v>317</v>
      </c>
      <c r="F46" s="12">
        <v>35.92857142857143</v>
      </c>
      <c r="G46" s="12">
        <v>3.2857142857142856</v>
      </c>
      <c r="H46" s="12">
        <v>11.5</v>
      </c>
      <c r="I46" s="12">
        <v>3.9642857142857144</v>
      </c>
    </row>
    <row r="47" spans="1:9" ht="12.75">
      <c r="A47" s="2">
        <v>27</v>
      </c>
      <c r="B47" s="2">
        <v>12</v>
      </c>
      <c r="C47" t="s">
        <v>46</v>
      </c>
      <c r="D47" t="s">
        <v>25</v>
      </c>
      <c r="E47" s="2">
        <v>313</v>
      </c>
      <c r="F47" s="12">
        <v>35.083333333333336</v>
      </c>
      <c r="G47" s="12">
        <v>3.1666666666666665</v>
      </c>
      <c r="H47" s="12">
        <v>11.208333333333334</v>
      </c>
      <c r="I47" s="12">
        <v>4.5</v>
      </c>
    </row>
    <row r="48" spans="1:9" ht="12.75">
      <c r="A48" s="2">
        <v>28</v>
      </c>
      <c r="B48" s="2">
        <v>10</v>
      </c>
      <c r="C48" t="s">
        <v>47</v>
      </c>
      <c r="D48" t="s">
        <v>32</v>
      </c>
      <c r="E48" s="2">
        <v>308</v>
      </c>
      <c r="F48" s="12">
        <v>34.65</v>
      </c>
      <c r="G48" s="12">
        <v>3.1</v>
      </c>
      <c r="H48" s="12">
        <v>11.45</v>
      </c>
      <c r="I48" s="12">
        <v>4.3</v>
      </c>
    </row>
    <row r="49" spans="1:9" ht="12.75">
      <c r="A49" s="2">
        <v>29</v>
      </c>
      <c r="B49" s="2">
        <v>13</v>
      </c>
      <c r="C49" t="s">
        <v>48</v>
      </c>
      <c r="D49" t="s">
        <v>18</v>
      </c>
      <c r="E49" s="2">
        <v>299</v>
      </c>
      <c r="F49" s="12">
        <v>36</v>
      </c>
      <c r="G49" s="12">
        <v>3.3846153846153846</v>
      </c>
      <c r="H49" s="12">
        <v>10.538461538461538</v>
      </c>
      <c r="I49" s="12">
        <v>4.730769230769231</v>
      </c>
    </row>
    <row r="50" spans="1:9" ht="12.75">
      <c r="A50" s="2">
        <v>30</v>
      </c>
      <c r="B50" s="2">
        <v>13</v>
      </c>
      <c r="C50" t="s">
        <v>49</v>
      </c>
      <c r="D50" t="s">
        <v>13</v>
      </c>
      <c r="E50" s="2">
        <v>296</v>
      </c>
      <c r="F50" s="12">
        <v>35.96153846153846</v>
      </c>
      <c r="G50" s="12">
        <v>3.769230769230769</v>
      </c>
      <c r="H50" s="12">
        <v>10.538461538461538</v>
      </c>
      <c r="I50" s="12">
        <v>4.3076923076923075</v>
      </c>
    </row>
    <row r="51" spans="1:9" ht="12.75">
      <c r="A51" s="2">
        <v>31</v>
      </c>
      <c r="B51" s="2">
        <v>12</v>
      </c>
      <c r="C51" t="s">
        <v>50</v>
      </c>
      <c r="D51" t="s">
        <v>18</v>
      </c>
      <c r="E51" s="2">
        <v>281</v>
      </c>
      <c r="F51" s="12">
        <v>35.875</v>
      </c>
      <c r="G51" s="12">
        <v>3.9166666666666665</v>
      </c>
      <c r="H51" s="12">
        <v>10.916666666666666</v>
      </c>
      <c r="I51" s="12">
        <v>4.375</v>
      </c>
    </row>
    <row r="52" spans="1:9" ht="12.75">
      <c r="A52" s="2">
        <v>32</v>
      </c>
      <c r="B52" s="2">
        <v>13</v>
      </c>
      <c r="C52" t="s">
        <v>51</v>
      </c>
      <c r="D52" t="s">
        <v>13</v>
      </c>
      <c r="E52" s="2">
        <v>274</v>
      </c>
      <c r="F52" s="12">
        <v>36.11538461538461</v>
      </c>
      <c r="G52" s="12">
        <v>3.923076923076923</v>
      </c>
      <c r="H52" s="12">
        <v>11.192307692307692</v>
      </c>
      <c r="I52" s="12">
        <v>3.9615384615384617</v>
      </c>
    </row>
    <row r="53" spans="1:9" ht="12.75">
      <c r="A53" s="2">
        <v>33</v>
      </c>
      <c r="B53" s="2">
        <v>11</v>
      </c>
      <c r="C53" t="s">
        <v>52</v>
      </c>
      <c r="D53" t="s">
        <v>27</v>
      </c>
      <c r="E53" s="2">
        <v>271</v>
      </c>
      <c r="F53" s="12">
        <v>35.5</v>
      </c>
      <c r="G53" s="12">
        <v>3.1818181818181817</v>
      </c>
      <c r="H53" s="12">
        <v>12.681818181818182</v>
      </c>
      <c r="I53" s="12">
        <v>3.227272727272727</v>
      </c>
    </row>
    <row r="54" spans="1:9" ht="12.75">
      <c r="A54" s="2">
        <v>34</v>
      </c>
      <c r="B54" s="2">
        <v>12</v>
      </c>
      <c r="C54" t="s">
        <v>53</v>
      </c>
      <c r="D54" t="s">
        <v>18</v>
      </c>
      <c r="E54" s="2">
        <v>267</v>
      </c>
      <c r="F54" s="12">
        <v>35.5</v>
      </c>
      <c r="G54" s="12">
        <v>3.5</v>
      </c>
      <c r="H54" s="12">
        <v>10.375</v>
      </c>
      <c r="I54" s="12">
        <v>4.75</v>
      </c>
    </row>
    <row r="55" spans="1:9" ht="12.75">
      <c r="A55" s="2">
        <v>35</v>
      </c>
      <c r="B55" s="2">
        <v>9</v>
      </c>
      <c r="C55" t="s">
        <v>54</v>
      </c>
      <c r="D55" t="s">
        <v>15</v>
      </c>
      <c r="E55" s="2">
        <v>263</v>
      </c>
      <c r="F55" s="12">
        <v>34.833333333333336</v>
      </c>
      <c r="G55" s="12">
        <v>3</v>
      </c>
      <c r="H55" s="12">
        <v>11.333333333333334</v>
      </c>
      <c r="I55" s="12">
        <v>4.333333333333333</v>
      </c>
    </row>
    <row r="56" spans="1:9" ht="12.75">
      <c r="A56" s="2">
        <v>36</v>
      </c>
      <c r="B56" s="2">
        <v>9</v>
      </c>
      <c r="C56" t="s">
        <v>55</v>
      </c>
      <c r="D56" t="s">
        <v>27</v>
      </c>
      <c r="E56" s="2">
        <v>262</v>
      </c>
      <c r="F56" s="12">
        <v>34.888888888888886</v>
      </c>
      <c r="G56" s="12">
        <v>3.5555555555555554</v>
      </c>
      <c r="H56" s="12">
        <v>11.722222222222221</v>
      </c>
      <c r="I56" s="12">
        <v>4.333333333333333</v>
      </c>
    </row>
    <row r="57" spans="1:9" ht="12.75">
      <c r="A57" s="2">
        <v>37</v>
      </c>
      <c r="B57" s="2">
        <v>12</v>
      </c>
      <c r="C57" t="s">
        <v>56</v>
      </c>
      <c r="D57" t="s">
        <v>13</v>
      </c>
      <c r="E57" s="2">
        <v>248</v>
      </c>
      <c r="F57" s="12">
        <v>36.125</v>
      </c>
      <c r="G57" s="12">
        <v>3.0833333333333335</v>
      </c>
      <c r="H57" s="12">
        <v>11.666666666666666</v>
      </c>
      <c r="I57" s="12">
        <v>3.5416666666666665</v>
      </c>
    </row>
    <row r="58" spans="1:9" ht="12.75">
      <c r="A58" s="2">
        <v>38</v>
      </c>
      <c r="B58" s="2">
        <v>7</v>
      </c>
      <c r="C58" t="s">
        <v>57</v>
      </c>
      <c r="D58" t="s">
        <v>32</v>
      </c>
      <c r="E58" s="2">
        <v>243</v>
      </c>
      <c r="F58" s="12">
        <v>34.42857142857143</v>
      </c>
      <c r="G58" s="12">
        <v>2.857142857142857</v>
      </c>
      <c r="H58" s="12">
        <v>11</v>
      </c>
      <c r="I58" s="12">
        <v>4.642857142857143</v>
      </c>
    </row>
    <row r="59" spans="1:9" ht="12.75">
      <c r="A59" s="2">
        <v>39</v>
      </c>
      <c r="B59" s="2">
        <v>10</v>
      </c>
      <c r="C59" t="s">
        <v>58</v>
      </c>
      <c r="D59" t="s">
        <v>37</v>
      </c>
      <c r="E59" s="2">
        <v>240</v>
      </c>
      <c r="F59" s="12">
        <v>35.7</v>
      </c>
      <c r="G59" s="12">
        <v>2</v>
      </c>
      <c r="H59" s="12">
        <v>11.65</v>
      </c>
      <c r="I59" s="12">
        <v>3.85</v>
      </c>
    </row>
    <row r="60" spans="1:9" ht="12.75">
      <c r="A60" s="2">
        <v>40</v>
      </c>
      <c r="B60" s="2">
        <v>11</v>
      </c>
      <c r="C60" t="s">
        <v>59</v>
      </c>
      <c r="D60" t="s">
        <v>18</v>
      </c>
      <c r="E60" s="2">
        <v>231</v>
      </c>
      <c r="F60" s="12">
        <v>36.68181818181818</v>
      </c>
      <c r="G60" s="12">
        <v>3.727272727272727</v>
      </c>
      <c r="H60" s="12">
        <v>10.909090909090908</v>
      </c>
      <c r="I60" s="12">
        <v>4.136363636363637</v>
      </c>
    </row>
    <row r="61" spans="1:9" ht="12.75">
      <c r="A61" s="2">
        <v>41</v>
      </c>
      <c r="B61" s="2">
        <v>11</v>
      </c>
      <c r="C61" t="s">
        <v>60</v>
      </c>
      <c r="D61" t="s">
        <v>27</v>
      </c>
      <c r="E61" s="2">
        <v>227</v>
      </c>
      <c r="F61" s="12">
        <v>36.45454545454545</v>
      </c>
      <c r="G61" s="12">
        <v>2.909090909090909</v>
      </c>
      <c r="H61" s="12">
        <v>12.045454545454545</v>
      </c>
      <c r="I61" s="12">
        <v>3.3181818181818183</v>
      </c>
    </row>
    <row r="62" spans="1:9" ht="12.75">
      <c r="A62" s="2">
        <v>42</v>
      </c>
      <c r="B62" s="2">
        <v>5</v>
      </c>
      <c r="C62" t="s">
        <v>61</v>
      </c>
      <c r="D62" t="s">
        <v>32</v>
      </c>
      <c r="E62" s="2">
        <v>225</v>
      </c>
      <c r="F62" s="12">
        <v>32.8</v>
      </c>
      <c r="G62" s="12">
        <v>2.4</v>
      </c>
      <c r="H62" s="12">
        <v>11.9</v>
      </c>
      <c r="I62" s="12">
        <v>4.7</v>
      </c>
    </row>
    <row r="63" spans="1:9" ht="12.75">
      <c r="A63" s="2">
        <v>43</v>
      </c>
      <c r="B63" s="2">
        <v>11</v>
      </c>
      <c r="C63" t="s">
        <v>62</v>
      </c>
      <c r="D63" t="s">
        <v>15</v>
      </c>
      <c r="E63" s="2">
        <v>222</v>
      </c>
      <c r="F63" s="12">
        <v>36.45454545454545</v>
      </c>
      <c r="G63" s="12">
        <v>2.3636363636363638</v>
      </c>
      <c r="H63" s="12">
        <v>11</v>
      </c>
      <c r="I63" s="12">
        <v>4.181818181818182</v>
      </c>
    </row>
    <row r="64" spans="1:9" ht="12.75">
      <c r="A64" s="2">
        <v>44</v>
      </c>
      <c r="B64" s="2">
        <v>8</v>
      </c>
      <c r="C64" t="s">
        <v>63</v>
      </c>
      <c r="D64" t="s">
        <v>64</v>
      </c>
      <c r="E64" s="2">
        <v>209</v>
      </c>
      <c r="F64" s="12">
        <v>36.0625</v>
      </c>
      <c r="G64" s="12">
        <v>4.375</v>
      </c>
      <c r="H64" s="12">
        <v>11.8125</v>
      </c>
      <c r="I64" s="12">
        <v>4.125</v>
      </c>
    </row>
    <row r="65" spans="1:9" ht="12.75">
      <c r="A65" s="2">
        <v>45</v>
      </c>
      <c r="B65" s="2">
        <v>7</v>
      </c>
      <c r="C65" t="s">
        <v>65</v>
      </c>
      <c r="D65" t="s">
        <v>15</v>
      </c>
      <c r="E65" s="2">
        <v>205</v>
      </c>
      <c r="F65" s="12">
        <v>35.07142857142857</v>
      </c>
      <c r="G65" s="12">
        <v>2.142857142857143</v>
      </c>
      <c r="H65" s="12">
        <v>11.214285714285714</v>
      </c>
      <c r="I65" s="12">
        <v>4.071428571428571</v>
      </c>
    </row>
    <row r="66" spans="1:9" ht="12.75">
      <c r="A66" s="2">
        <v>46</v>
      </c>
      <c r="B66" s="2">
        <v>9</v>
      </c>
      <c r="C66" t="s">
        <v>66</v>
      </c>
      <c r="D66" t="s">
        <v>37</v>
      </c>
      <c r="E66" s="2">
        <v>205</v>
      </c>
      <c r="F66" s="12">
        <v>35.833333333333336</v>
      </c>
      <c r="G66" s="12">
        <v>3.4444444444444446</v>
      </c>
      <c r="H66" s="12">
        <v>11.444444444444445</v>
      </c>
      <c r="I66" s="12">
        <v>3.9444444444444446</v>
      </c>
    </row>
    <row r="67" spans="1:9" ht="12.75">
      <c r="A67" s="2">
        <v>47</v>
      </c>
      <c r="B67" s="2">
        <v>10</v>
      </c>
      <c r="C67" t="s">
        <v>67</v>
      </c>
      <c r="D67" t="s">
        <v>15</v>
      </c>
      <c r="E67" s="2">
        <v>201</v>
      </c>
      <c r="F67" s="12">
        <v>36.15</v>
      </c>
      <c r="G67" s="12">
        <v>3.1</v>
      </c>
      <c r="H67" s="12">
        <v>11.3</v>
      </c>
      <c r="I67" s="12">
        <v>3.9</v>
      </c>
    </row>
    <row r="68" spans="1:9" ht="12.75">
      <c r="A68" s="2">
        <v>48</v>
      </c>
      <c r="B68" s="2">
        <v>13</v>
      </c>
      <c r="C68" t="s">
        <v>68</v>
      </c>
      <c r="D68" t="s">
        <v>18</v>
      </c>
      <c r="E68" s="2">
        <v>189</v>
      </c>
      <c r="F68" s="12">
        <v>37.53846153846154</v>
      </c>
      <c r="G68" s="12">
        <v>4.153846153846154</v>
      </c>
      <c r="H68" s="12">
        <v>11.576923076923077</v>
      </c>
      <c r="I68" s="12">
        <v>3.3076923076923075</v>
      </c>
    </row>
    <row r="69" spans="1:9" ht="12.75">
      <c r="A69" s="2">
        <v>49</v>
      </c>
      <c r="B69" s="2">
        <v>11</v>
      </c>
      <c r="C69" t="s">
        <v>69</v>
      </c>
      <c r="D69" t="s">
        <v>27</v>
      </c>
      <c r="E69" s="2">
        <v>187</v>
      </c>
      <c r="F69" s="12">
        <v>36.63636363636363</v>
      </c>
      <c r="G69" s="12">
        <v>4.181818181818182</v>
      </c>
      <c r="H69" s="12">
        <v>10.818181818181818</v>
      </c>
      <c r="I69" s="12">
        <v>4.045454545454546</v>
      </c>
    </row>
    <row r="70" spans="1:9" ht="12.75">
      <c r="A70" s="2">
        <v>50</v>
      </c>
      <c r="B70" s="2">
        <v>12</v>
      </c>
      <c r="C70" t="s">
        <v>70</v>
      </c>
      <c r="D70" t="s">
        <v>37</v>
      </c>
      <c r="E70" s="2">
        <v>185</v>
      </c>
      <c r="F70" s="12">
        <v>37.25</v>
      </c>
      <c r="G70" s="12">
        <v>3.5</v>
      </c>
      <c r="H70" s="12">
        <v>11.75</v>
      </c>
      <c r="I70" s="12">
        <v>3.125</v>
      </c>
    </row>
    <row r="71" spans="1:9" ht="12.75">
      <c r="A71" s="2">
        <v>51</v>
      </c>
      <c r="B71" s="2">
        <v>9</v>
      </c>
      <c r="C71" t="s">
        <v>71</v>
      </c>
      <c r="D71" t="s">
        <v>27</v>
      </c>
      <c r="E71" s="2">
        <v>184</v>
      </c>
      <c r="F71" s="12">
        <v>36</v>
      </c>
      <c r="G71" s="12">
        <v>4.222222222222222</v>
      </c>
      <c r="H71" s="12">
        <v>11.222222222222221</v>
      </c>
      <c r="I71" s="12">
        <v>3.8333333333333335</v>
      </c>
    </row>
    <row r="72" spans="1:9" ht="12.75">
      <c r="A72" s="2">
        <v>52</v>
      </c>
      <c r="B72" s="2">
        <v>5</v>
      </c>
      <c r="C72" t="s">
        <v>72</v>
      </c>
      <c r="D72" t="s">
        <v>15</v>
      </c>
      <c r="E72" s="2">
        <v>176</v>
      </c>
      <c r="F72" s="12">
        <v>34.5</v>
      </c>
      <c r="G72" s="12">
        <v>1</v>
      </c>
      <c r="H72" s="12">
        <v>11.1</v>
      </c>
      <c r="I72" s="12">
        <v>4.4</v>
      </c>
    </row>
    <row r="73" spans="1:9" ht="12.75">
      <c r="A73" s="2">
        <v>53</v>
      </c>
      <c r="B73" s="2">
        <v>4</v>
      </c>
      <c r="C73" t="s">
        <v>73</v>
      </c>
      <c r="D73" t="s">
        <v>74</v>
      </c>
      <c r="E73" s="2">
        <v>150</v>
      </c>
      <c r="F73" s="12">
        <v>33.75</v>
      </c>
      <c r="G73" s="12">
        <v>2.5</v>
      </c>
      <c r="H73" s="12">
        <v>10.5</v>
      </c>
      <c r="I73" s="12">
        <v>5.125</v>
      </c>
    </row>
    <row r="74" spans="1:9" ht="12.75">
      <c r="A74" s="2">
        <v>54</v>
      </c>
      <c r="B74" s="2">
        <v>4</v>
      </c>
      <c r="C74" t="s">
        <v>75</v>
      </c>
      <c r="D74" t="s">
        <v>32</v>
      </c>
      <c r="E74" s="2">
        <v>140</v>
      </c>
      <c r="F74" s="12">
        <v>34.75</v>
      </c>
      <c r="G74" s="12">
        <v>2</v>
      </c>
      <c r="H74" s="12">
        <v>11.625</v>
      </c>
      <c r="I74" s="12">
        <v>4.25</v>
      </c>
    </row>
    <row r="75" spans="1:9" ht="12.75">
      <c r="A75" s="2">
        <v>55</v>
      </c>
      <c r="B75" s="2">
        <v>13</v>
      </c>
      <c r="C75" t="s">
        <v>76</v>
      </c>
      <c r="D75" t="s">
        <v>18</v>
      </c>
      <c r="E75" s="2">
        <v>138</v>
      </c>
      <c r="F75" s="12">
        <v>39.46153846153846</v>
      </c>
      <c r="G75" s="12">
        <v>4.461538461538462</v>
      </c>
      <c r="H75" s="12">
        <v>10.653846153846153</v>
      </c>
      <c r="I75" s="12">
        <v>3.423076923076923</v>
      </c>
    </row>
    <row r="76" spans="1:9" ht="12.75">
      <c r="A76" s="2">
        <v>56</v>
      </c>
      <c r="B76" s="2">
        <v>5</v>
      </c>
      <c r="C76" t="s">
        <v>77</v>
      </c>
      <c r="D76" t="s">
        <v>15</v>
      </c>
      <c r="E76" s="2">
        <v>137</v>
      </c>
      <c r="F76" s="12">
        <v>36</v>
      </c>
      <c r="G76" s="12">
        <v>2.8</v>
      </c>
      <c r="H76" s="12">
        <v>11.1</v>
      </c>
      <c r="I76" s="12">
        <v>4.3</v>
      </c>
    </row>
    <row r="77" spans="1:9" ht="12.75">
      <c r="A77" s="2">
        <v>57</v>
      </c>
      <c r="B77" s="2">
        <v>13</v>
      </c>
      <c r="C77" t="s">
        <v>78</v>
      </c>
      <c r="D77" t="s">
        <v>13</v>
      </c>
      <c r="E77" s="2">
        <v>137</v>
      </c>
      <c r="F77" s="12">
        <v>39.61538461538461</v>
      </c>
      <c r="G77" s="12">
        <v>6.3076923076923075</v>
      </c>
      <c r="H77" s="12">
        <v>10.192307692307692</v>
      </c>
      <c r="I77" s="12">
        <v>3.5</v>
      </c>
    </row>
    <row r="78" spans="1:9" ht="12.75">
      <c r="A78" s="2">
        <v>58</v>
      </c>
      <c r="B78" s="2">
        <v>5</v>
      </c>
      <c r="C78" t="s">
        <v>79</v>
      </c>
      <c r="D78" t="s">
        <v>32</v>
      </c>
      <c r="E78" s="2">
        <v>135</v>
      </c>
      <c r="F78" s="12">
        <v>35.2</v>
      </c>
      <c r="G78" s="12">
        <v>3.2</v>
      </c>
      <c r="H78" s="12">
        <v>11.9</v>
      </c>
      <c r="I78" s="12">
        <v>4.1</v>
      </c>
    </row>
    <row r="79" spans="1:9" ht="12.75">
      <c r="A79" s="2">
        <v>59</v>
      </c>
      <c r="B79" s="2">
        <v>4</v>
      </c>
      <c r="C79" t="s">
        <v>80</v>
      </c>
      <c r="D79" t="s">
        <v>81</v>
      </c>
      <c r="E79" s="2">
        <v>132</v>
      </c>
      <c r="F79" s="12">
        <v>34.375</v>
      </c>
      <c r="G79" s="12">
        <v>2.25</v>
      </c>
      <c r="H79" s="12">
        <v>12.125</v>
      </c>
      <c r="I79" s="12">
        <v>3.875</v>
      </c>
    </row>
    <row r="80" spans="1:9" ht="12.75">
      <c r="A80" s="2">
        <v>60</v>
      </c>
      <c r="B80" s="2">
        <v>10</v>
      </c>
      <c r="C80" t="s">
        <v>82</v>
      </c>
      <c r="D80" t="s">
        <v>41</v>
      </c>
      <c r="E80" s="2">
        <v>131</v>
      </c>
      <c r="F80" s="12">
        <v>38.3</v>
      </c>
      <c r="G80" s="12">
        <v>4</v>
      </c>
      <c r="H80" s="12">
        <v>11</v>
      </c>
      <c r="I80" s="12">
        <v>3.1</v>
      </c>
    </row>
    <row r="81" spans="1:9" ht="12.75">
      <c r="A81" s="2">
        <v>61</v>
      </c>
      <c r="B81" s="2">
        <v>4</v>
      </c>
      <c r="C81" t="s">
        <v>83</v>
      </c>
      <c r="D81" t="s">
        <v>84</v>
      </c>
      <c r="E81" s="2">
        <v>102</v>
      </c>
      <c r="F81" s="12">
        <v>36.375</v>
      </c>
      <c r="G81" s="12">
        <v>3.25</v>
      </c>
      <c r="H81" s="12">
        <v>10.75</v>
      </c>
      <c r="I81" s="12">
        <v>4.5</v>
      </c>
    </row>
    <row r="82" spans="1:9" ht="12.75">
      <c r="A82" s="2">
        <v>62</v>
      </c>
      <c r="B82" s="2">
        <v>4</v>
      </c>
      <c r="C82" t="s">
        <v>85</v>
      </c>
      <c r="D82" t="s">
        <v>32</v>
      </c>
      <c r="E82" s="2">
        <v>95</v>
      </c>
      <c r="F82" s="12">
        <v>35.875</v>
      </c>
      <c r="G82" s="12">
        <v>2.75</v>
      </c>
      <c r="H82" s="12">
        <v>11.5</v>
      </c>
      <c r="I82" s="12">
        <v>3.75</v>
      </c>
    </row>
    <row r="83" spans="1:9" ht="12.75">
      <c r="A83" s="2">
        <v>63</v>
      </c>
      <c r="B83" s="2">
        <v>2</v>
      </c>
      <c r="C83" t="s">
        <v>86</v>
      </c>
      <c r="D83" t="s">
        <v>87</v>
      </c>
      <c r="E83" s="2">
        <v>94</v>
      </c>
      <c r="F83" s="12">
        <v>33</v>
      </c>
      <c r="G83" s="12">
        <v>2</v>
      </c>
      <c r="H83" s="12">
        <v>12.5</v>
      </c>
      <c r="I83" s="12">
        <v>4.25</v>
      </c>
    </row>
    <row r="84" spans="1:9" ht="12.75">
      <c r="A84" s="2">
        <v>64</v>
      </c>
      <c r="B84" s="2">
        <v>5</v>
      </c>
      <c r="C84" t="s">
        <v>88</v>
      </c>
      <c r="D84" t="s">
        <v>84</v>
      </c>
      <c r="E84" s="2">
        <v>88</v>
      </c>
      <c r="F84" s="12">
        <v>36.8</v>
      </c>
      <c r="G84" s="12">
        <v>5.2</v>
      </c>
      <c r="H84" s="12">
        <v>10.2</v>
      </c>
      <c r="I84" s="12">
        <v>4.5</v>
      </c>
    </row>
    <row r="85" spans="1:9" ht="12.75">
      <c r="A85" s="2">
        <v>65</v>
      </c>
      <c r="B85" s="2">
        <v>2</v>
      </c>
      <c r="C85" t="s">
        <v>89</v>
      </c>
      <c r="D85" t="s">
        <v>15</v>
      </c>
      <c r="E85" s="2">
        <v>85</v>
      </c>
      <c r="F85" s="12">
        <v>33.75</v>
      </c>
      <c r="G85" s="12">
        <v>3.5</v>
      </c>
      <c r="H85" s="12">
        <v>13</v>
      </c>
      <c r="I85" s="12">
        <v>3.75</v>
      </c>
    </row>
    <row r="86" spans="1:9" ht="12.75">
      <c r="A86" s="2">
        <v>66</v>
      </c>
      <c r="B86" s="2">
        <v>3</v>
      </c>
      <c r="C86" t="s">
        <v>90</v>
      </c>
      <c r="D86" t="s">
        <v>27</v>
      </c>
      <c r="E86" s="2">
        <v>84</v>
      </c>
      <c r="F86" s="12">
        <v>35.5</v>
      </c>
      <c r="G86" s="12">
        <v>4.333333333333333</v>
      </c>
      <c r="H86" s="12">
        <v>10.333333333333334</v>
      </c>
      <c r="I86" s="12">
        <v>4.833333333333333</v>
      </c>
    </row>
    <row r="87" spans="1:9" ht="12.75">
      <c r="A87" s="2">
        <v>67</v>
      </c>
      <c r="B87" s="2">
        <v>2</v>
      </c>
      <c r="C87" t="s">
        <v>91</v>
      </c>
      <c r="D87" t="s">
        <v>92</v>
      </c>
      <c r="E87" s="2">
        <v>78</v>
      </c>
      <c r="F87" s="12">
        <v>32.25</v>
      </c>
      <c r="G87" s="12">
        <v>0.5</v>
      </c>
      <c r="H87" s="12">
        <v>10.75</v>
      </c>
      <c r="I87" s="12">
        <v>5.5</v>
      </c>
    </row>
    <row r="88" spans="1:9" ht="12.75">
      <c r="A88" s="2">
        <v>68</v>
      </c>
      <c r="B88" s="2">
        <v>3</v>
      </c>
      <c r="C88" t="s">
        <v>93</v>
      </c>
      <c r="D88" t="s">
        <v>13</v>
      </c>
      <c r="E88" s="2">
        <v>66</v>
      </c>
      <c r="F88" s="12">
        <v>35.833333333333336</v>
      </c>
      <c r="G88" s="12">
        <v>3</v>
      </c>
      <c r="H88" s="12">
        <v>12</v>
      </c>
      <c r="I88" s="12">
        <v>4</v>
      </c>
    </row>
    <row r="89" spans="1:9" ht="12.75">
      <c r="A89" s="2">
        <v>69</v>
      </c>
      <c r="B89" s="2">
        <v>2</v>
      </c>
      <c r="C89" t="s">
        <v>94</v>
      </c>
      <c r="D89" t="s">
        <v>95</v>
      </c>
      <c r="E89" s="2">
        <v>61</v>
      </c>
      <c r="F89" s="12">
        <v>34.75</v>
      </c>
      <c r="G89" s="12">
        <v>1.5</v>
      </c>
      <c r="H89" s="12">
        <v>11.25</v>
      </c>
      <c r="I89" s="12">
        <v>4.75</v>
      </c>
    </row>
    <row r="90" spans="1:9" ht="12.75">
      <c r="A90" s="2">
        <v>70</v>
      </c>
      <c r="B90" s="2">
        <v>4</v>
      </c>
      <c r="C90" t="s">
        <v>96</v>
      </c>
      <c r="D90" t="s">
        <v>27</v>
      </c>
      <c r="E90" s="2">
        <v>51</v>
      </c>
      <c r="F90" s="12">
        <v>38</v>
      </c>
      <c r="G90" s="12">
        <v>5</v>
      </c>
      <c r="H90" s="12">
        <v>11.625</v>
      </c>
      <c r="I90" s="12">
        <v>3.25</v>
      </c>
    </row>
    <row r="91" spans="1:9" ht="12.75">
      <c r="A91" s="2">
        <v>71</v>
      </c>
      <c r="B91" s="2">
        <v>2</v>
      </c>
      <c r="C91" t="s">
        <v>97</v>
      </c>
      <c r="D91" t="s">
        <v>27</v>
      </c>
      <c r="E91" s="2">
        <v>46</v>
      </c>
      <c r="F91" s="12">
        <v>36</v>
      </c>
      <c r="G91" s="12">
        <v>4</v>
      </c>
      <c r="H91" s="12">
        <v>13.25</v>
      </c>
      <c r="I91" s="12">
        <v>2.5</v>
      </c>
    </row>
    <row r="92" spans="1:9" ht="12.75">
      <c r="A92" s="2">
        <v>72</v>
      </c>
      <c r="B92" s="2">
        <v>6</v>
      </c>
      <c r="C92" t="s">
        <v>98</v>
      </c>
      <c r="D92" t="s">
        <v>32</v>
      </c>
      <c r="E92" s="2">
        <v>43</v>
      </c>
      <c r="F92" s="12">
        <v>40.416666666666664</v>
      </c>
      <c r="G92" s="12">
        <v>3.1666666666666665</v>
      </c>
      <c r="H92" s="12">
        <v>10.083333333333334</v>
      </c>
      <c r="I92" s="12">
        <v>2.9166666666666665</v>
      </c>
    </row>
    <row r="93" spans="1:9" ht="12.75">
      <c r="A93" s="2">
        <v>73</v>
      </c>
      <c r="B93" s="2">
        <v>2</v>
      </c>
      <c r="C93" t="s">
        <v>99</v>
      </c>
      <c r="D93" t="s">
        <v>13</v>
      </c>
      <c r="E93" s="2">
        <v>42</v>
      </c>
      <c r="F93" s="12">
        <v>36</v>
      </c>
      <c r="G93" s="12">
        <v>1</v>
      </c>
      <c r="H93" s="12">
        <v>11.5</v>
      </c>
      <c r="I93" s="12">
        <v>3.75</v>
      </c>
    </row>
    <row r="94" spans="1:9" ht="12.75">
      <c r="A94" s="2">
        <v>74</v>
      </c>
      <c r="B94" s="2">
        <v>6</v>
      </c>
      <c r="C94" t="s">
        <v>100</v>
      </c>
      <c r="D94" t="s">
        <v>84</v>
      </c>
      <c r="E94" s="2">
        <v>36</v>
      </c>
      <c r="F94" s="12">
        <v>39.666666666666664</v>
      </c>
      <c r="G94" s="12">
        <v>6</v>
      </c>
      <c r="H94" s="12">
        <v>11.416666666666666</v>
      </c>
      <c r="I94" s="12">
        <v>2.75</v>
      </c>
    </row>
    <row r="95" spans="1:9" ht="12.75">
      <c r="A95" s="2">
        <v>75</v>
      </c>
      <c r="B95" s="2">
        <v>1</v>
      </c>
      <c r="C95" t="s">
        <v>101</v>
      </c>
      <c r="D95" t="s">
        <v>102</v>
      </c>
      <c r="E95" s="2">
        <v>34</v>
      </c>
      <c r="F95" s="12">
        <v>34.5</v>
      </c>
      <c r="G95" s="12">
        <v>1</v>
      </c>
      <c r="H95" s="12">
        <v>12.5</v>
      </c>
      <c r="I95" s="12">
        <v>4</v>
      </c>
    </row>
    <row r="96" spans="1:9" ht="12.75">
      <c r="A96" s="2">
        <v>76</v>
      </c>
      <c r="B96" s="2">
        <v>2</v>
      </c>
      <c r="C96" t="s">
        <v>103</v>
      </c>
      <c r="D96" t="s">
        <v>15</v>
      </c>
      <c r="E96" s="2">
        <v>33</v>
      </c>
      <c r="F96" s="12">
        <v>37.25</v>
      </c>
      <c r="G96" s="12">
        <v>4.5</v>
      </c>
      <c r="H96" s="12">
        <v>10.5</v>
      </c>
      <c r="I96" s="12">
        <v>4.5</v>
      </c>
    </row>
    <row r="97" spans="1:9" ht="12.75">
      <c r="A97" s="2">
        <v>77</v>
      </c>
      <c r="B97" s="2">
        <v>2</v>
      </c>
      <c r="C97" t="s">
        <v>104</v>
      </c>
      <c r="D97" t="s">
        <v>13</v>
      </c>
      <c r="E97" s="2">
        <v>33</v>
      </c>
      <c r="F97" s="12">
        <v>38.5</v>
      </c>
      <c r="G97" s="12">
        <v>1</v>
      </c>
      <c r="H97" s="12">
        <v>9.75</v>
      </c>
      <c r="I97" s="12">
        <v>4.5</v>
      </c>
    </row>
    <row r="98" spans="1:9" ht="12.75">
      <c r="A98" s="2">
        <v>78</v>
      </c>
      <c r="B98" s="2">
        <v>6</v>
      </c>
      <c r="C98" t="s">
        <v>105</v>
      </c>
      <c r="D98" t="s">
        <v>84</v>
      </c>
      <c r="E98" s="2">
        <v>24</v>
      </c>
      <c r="F98" s="12">
        <v>40.916666666666664</v>
      </c>
      <c r="G98" s="12">
        <v>3.8333333333333335</v>
      </c>
      <c r="H98" s="12">
        <v>11.083333333333334</v>
      </c>
      <c r="I98" s="12">
        <v>2.5</v>
      </c>
    </row>
    <row r="99" spans="1:9" ht="12.75">
      <c r="A99" s="2">
        <v>79</v>
      </c>
      <c r="B99" s="2">
        <v>4</v>
      </c>
      <c r="C99" t="s">
        <v>106</v>
      </c>
      <c r="D99" t="s">
        <v>18</v>
      </c>
      <c r="E99" s="2">
        <v>23</v>
      </c>
      <c r="F99" s="12">
        <v>39.875</v>
      </c>
      <c r="G99" s="12">
        <v>3.75</v>
      </c>
      <c r="H99" s="12">
        <v>11</v>
      </c>
      <c r="I99" s="12">
        <v>2.5</v>
      </c>
    </row>
    <row r="100" spans="1:9" ht="12.75">
      <c r="A100" s="2">
        <v>80</v>
      </c>
      <c r="B100" s="2">
        <v>1</v>
      </c>
      <c r="C100" t="s">
        <v>107</v>
      </c>
      <c r="D100" t="s">
        <v>32</v>
      </c>
      <c r="E100" s="2">
        <v>22</v>
      </c>
      <c r="F100" s="12">
        <v>36</v>
      </c>
      <c r="G100" s="12">
        <v>6</v>
      </c>
      <c r="H100" s="12">
        <v>11.5</v>
      </c>
      <c r="I100" s="12">
        <v>3.5</v>
      </c>
    </row>
    <row r="101" spans="1:9" ht="12.75">
      <c r="A101" s="2">
        <v>81</v>
      </c>
      <c r="B101" s="2">
        <v>1</v>
      </c>
      <c r="C101" t="s">
        <v>108</v>
      </c>
      <c r="D101" t="s">
        <v>13</v>
      </c>
      <c r="E101" s="2">
        <v>16</v>
      </c>
      <c r="F101" s="12">
        <v>36.5</v>
      </c>
      <c r="G101" s="12">
        <v>1</v>
      </c>
      <c r="H101" s="12">
        <v>11.5</v>
      </c>
      <c r="I101" s="12">
        <v>3.5</v>
      </c>
    </row>
    <row r="102" spans="1:9" ht="12.75">
      <c r="A102" s="2">
        <v>82</v>
      </c>
      <c r="B102" s="2">
        <v>1</v>
      </c>
      <c r="C102" t="s">
        <v>109</v>
      </c>
      <c r="D102" t="s">
        <v>13</v>
      </c>
      <c r="E102" s="2">
        <v>13</v>
      </c>
      <c r="F102" s="12">
        <v>36.5</v>
      </c>
      <c r="G102" s="12">
        <v>5</v>
      </c>
      <c r="H102" s="12">
        <v>13</v>
      </c>
      <c r="I102" s="12">
        <v>2.5</v>
      </c>
    </row>
    <row r="103" spans="1:9" ht="12.75">
      <c r="A103" s="2">
        <v>83</v>
      </c>
      <c r="B103" s="2">
        <v>1</v>
      </c>
      <c r="C103" t="s">
        <v>110</v>
      </c>
      <c r="D103" t="s">
        <v>13</v>
      </c>
      <c r="E103" s="2">
        <v>10</v>
      </c>
      <c r="F103" s="12">
        <v>38</v>
      </c>
      <c r="G103" s="12">
        <v>2</v>
      </c>
      <c r="H103" s="12">
        <v>11.5</v>
      </c>
      <c r="I103" s="12">
        <v>3</v>
      </c>
    </row>
    <row r="104" spans="1:9" ht="12.75">
      <c r="A104" s="2">
        <v>84</v>
      </c>
      <c r="B104" s="2">
        <v>4</v>
      </c>
      <c r="C104" t="s">
        <v>111</v>
      </c>
      <c r="D104" t="s">
        <v>18</v>
      </c>
      <c r="E104" s="2">
        <v>10</v>
      </c>
      <c r="F104" s="12">
        <v>44.25</v>
      </c>
      <c r="G104" s="12">
        <v>3</v>
      </c>
      <c r="H104" s="12">
        <v>10.25</v>
      </c>
      <c r="I104" s="12">
        <v>1.5</v>
      </c>
    </row>
    <row r="105" spans="1:9" ht="12.75">
      <c r="A105" s="2">
        <v>85</v>
      </c>
      <c r="B105" s="2">
        <v>7</v>
      </c>
      <c r="C105" t="s">
        <v>112</v>
      </c>
      <c r="D105" t="s">
        <v>18</v>
      </c>
      <c r="E105" s="2">
        <v>9</v>
      </c>
      <c r="F105" s="12">
        <v>47.42857142857143</v>
      </c>
      <c r="G105" s="12">
        <v>5.714285714285714</v>
      </c>
      <c r="H105" s="12">
        <v>8.571428571428571</v>
      </c>
      <c r="I105" s="12">
        <v>2.2857142857142856</v>
      </c>
    </row>
    <row r="106" spans="6:9" ht="12.75">
      <c r="F106" s="12"/>
      <c r="G106" s="12"/>
      <c r="H106" s="12"/>
      <c r="I106" s="12"/>
    </row>
    <row r="107" spans="6:9" ht="12.75">
      <c r="F107" s="12"/>
      <c r="G107" s="12"/>
      <c r="H107" s="12"/>
      <c r="I107" s="12"/>
    </row>
    <row r="108" spans="6:9" ht="12.75">
      <c r="F108" s="12"/>
      <c r="G108" s="12"/>
      <c r="H108" s="12"/>
      <c r="I108" s="12"/>
    </row>
    <row r="109" spans="6:9" ht="12.75">
      <c r="F109" s="12"/>
      <c r="G109" s="12"/>
      <c r="H109" s="12"/>
      <c r="I109" s="12"/>
    </row>
    <row r="110" spans="6:9" ht="12.75">
      <c r="F110" s="12"/>
      <c r="G110" s="12"/>
      <c r="H110" s="12"/>
      <c r="I110" s="12"/>
    </row>
    <row r="111" spans="6:9" ht="12.75">
      <c r="F111" s="12"/>
      <c r="G111" s="12"/>
      <c r="H111" s="12"/>
      <c r="I111" s="12"/>
    </row>
    <row r="112" spans="6:9" ht="12.75">
      <c r="F112" s="12"/>
      <c r="G112" s="12"/>
      <c r="H112" s="12"/>
      <c r="I112" s="12"/>
    </row>
    <row r="113" spans="6:9" ht="12.75">
      <c r="F113" s="12"/>
      <c r="G113" s="12"/>
      <c r="H113" s="12"/>
      <c r="I113" s="12"/>
    </row>
    <row r="114" spans="6:9" ht="12.75">
      <c r="F114" s="12"/>
      <c r="G114" s="12"/>
      <c r="H114" s="12"/>
      <c r="I114" s="12"/>
    </row>
    <row r="115" spans="6:9" ht="12.75">
      <c r="F115" s="12"/>
      <c r="G115" s="12"/>
      <c r="H115" s="12"/>
      <c r="I115" s="12"/>
    </row>
    <row r="116" spans="6:9" ht="12.75">
      <c r="F116" s="12"/>
      <c r="G116" s="12"/>
      <c r="H116" s="12"/>
      <c r="I116" s="12"/>
    </row>
    <row r="117" spans="6:9" ht="12.75">
      <c r="F117" s="12"/>
      <c r="G117" s="12"/>
      <c r="H117" s="12"/>
      <c r="I117" s="12"/>
    </row>
    <row r="118" spans="6:9" ht="12.75">
      <c r="F118" s="12"/>
      <c r="G118" s="12"/>
      <c r="H118" s="12"/>
      <c r="I118" s="12"/>
    </row>
    <row r="119" spans="6:9" ht="12.75">
      <c r="F119" s="12"/>
      <c r="G119" s="12"/>
      <c r="H119" s="12"/>
      <c r="I119" s="12"/>
    </row>
    <row r="120" spans="6:9" ht="12.75">
      <c r="F120" s="12"/>
      <c r="G120" s="12"/>
      <c r="H120" s="12"/>
      <c r="I120" s="12"/>
    </row>
    <row r="121" spans="6:9" ht="12.75">
      <c r="F121" s="12"/>
      <c r="G121" s="12"/>
      <c r="H121" s="12"/>
      <c r="I121" s="12"/>
    </row>
    <row r="122" spans="6:9" ht="12.75">
      <c r="F122" s="12"/>
      <c r="G122" s="12"/>
      <c r="H122" s="12"/>
      <c r="I122" s="12"/>
    </row>
    <row r="123" spans="6:9" ht="12.75">
      <c r="F123" s="12"/>
      <c r="G123" s="12"/>
      <c r="H123" s="12"/>
      <c r="I123" s="12"/>
    </row>
    <row r="124" spans="6:9" ht="12.75">
      <c r="F124" s="12"/>
      <c r="G124" s="12"/>
      <c r="H124" s="12"/>
      <c r="I124" s="12"/>
    </row>
    <row r="125" spans="6:9" ht="12.75">
      <c r="F125" s="12"/>
      <c r="G125" s="12"/>
      <c r="H125" s="12"/>
      <c r="I125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2" width="7.140625" style="2" customWidth="1"/>
    <col min="3" max="4" width="25.140625" style="0" customWidth="1"/>
    <col min="5" max="5" width="6.8515625" style="2" customWidth="1"/>
    <col min="6" max="6" width="7.7109375" style="2" customWidth="1"/>
    <col min="7" max="7" width="5.8515625" style="2" customWidth="1"/>
    <col min="8" max="8" width="6.28125" style="2" customWidth="1"/>
    <col min="9" max="9" width="5.28125" style="2" customWidth="1"/>
    <col min="10" max="10" width="12.57421875" style="0" customWidth="1"/>
  </cols>
  <sheetData>
    <row r="1" spans="1:10" ht="12" customHeight="1">
      <c r="A1" s="1"/>
      <c r="C1" s="3"/>
      <c r="D1" s="3"/>
      <c r="J1" s="3"/>
    </row>
    <row r="2" spans="3:10" ht="12" customHeight="1">
      <c r="C2" s="3"/>
      <c r="D2" s="3"/>
      <c r="J2" s="3"/>
    </row>
    <row r="3" spans="3:10" ht="12" customHeight="1">
      <c r="C3" s="3"/>
      <c r="D3" s="3"/>
      <c r="J3" s="3"/>
    </row>
    <row r="4" spans="3:10" ht="12" customHeight="1">
      <c r="C4" s="3"/>
      <c r="D4" s="3"/>
      <c r="J4" s="3"/>
    </row>
    <row r="5" spans="3:10" ht="12" customHeight="1">
      <c r="C5" s="3"/>
      <c r="D5" s="3"/>
      <c r="J5" s="3"/>
    </row>
    <row r="6" spans="3:10" ht="12" customHeight="1">
      <c r="C6" s="3"/>
      <c r="D6" s="3"/>
      <c r="J6" s="3"/>
    </row>
    <row r="7" spans="3:10" ht="12" customHeight="1">
      <c r="C7" s="3"/>
      <c r="D7" s="3"/>
      <c r="J7" s="3"/>
    </row>
    <row r="8" spans="3:10" ht="12" customHeight="1">
      <c r="C8" s="3"/>
      <c r="D8" s="3"/>
      <c r="J8" s="3"/>
    </row>
    <row r="9" spans="3:10" ht="12" customHeight="1">
      <c r="C9" s="3"/>
      <c r="D9" s="3"/>
      <c r="J9" s="3"/>
    </row>
    <row r="10" spans="3:10" ht="12" customHeight="1">
      <c r="C10" s="3"/>
      <c r="D10" s="3"/>
      <c r="J10" s="3"/>
    </row>
    <row r="11" spans="3:10" ht="12" customHeight="1">
      <c r="C11" s="3"/>
      <c r="D11" s="3"/>
      <c r="J11" s="3"/>
    </row>
    <row r="12" spans="3:10" ht="12" customHeight="1">
      <c r="C12" s="3"/>
      <c r="D12" s="3"/>
      <c r="J12" s="3"/>
    </row>
    <row r="13" spans="3:10" ht="12" customHeight="1">
      <c r="C13" s="3"/>
      <c r="D13" s="3"/>
      <c r="J13" s="3"/>
    </row>
    <row r="14" spans="3:10" ht="12" customHeight="1">
      <c r="C14" s="3"/>
      <c r="D14" s="3"/>
      <c r="J14" s="3"/>
    </row>
    <row r="15" spans="3:10" ht="12" customHeight="1">
      <c r="C15" s="3"/>
      <c r="D15" s="3"/>
      <c r="J15" s="3"/>
    </row>
    <row r="16" spans="1:9" ht="18">
      <c r="A16" s="4"/>
      <c r="B16" s="4"/>
      <c r="C16" s="5"/>
      <c r="D16" s="4" t="s">
        <v>0</v>
      </c>
      <c r="F16" s="4"/>
      <c r="G16" s="4"/>
      <c r="I16" s="4"/>
    </row>
    <row r="17" spans="1:9" ht="20.25">
      <c r="A17" s="6"/>
      <c r="B17" s="6"/>
      <c r="C17" s="7">
        <v>15</v>
      </c>
      <c r="D17" s="8" t="s">
        <v>113</v>
      </c>
      <c r="E17" s="6"/>
      <c r="F17" s="6"/>
      <c r="G17" s="6"/>
      <c r="H17" s="6"/>
      <c r="I17" s="6"/>
    </row>
    <row r="18" spans="1:9" ht="20.25">
      <c r="A18" s="6"/>
      <c r="B18" s="6"/>
      <c r="C18" s="6"/>
      <c r="D18" s="6" t="s">
        <v>114</v>
      </c>
      <c r="E18" s="6"/>
      <c r="F18" s="6"/>
      <c r="G18" s="6"/>
      <c r="H18" s="6"/>
      <c r="I18" s="6"/>
    </row>
    <row r="19" spans="1:9" ht="12.75">
      <c r="A19" s="9"/>
      <c r="B19" s="9"/>
      <c r="C19" s="9"/>
      <c r="D19" s="9"/>
      <c r="E19" s="9"/>
      <c r="F19" s="10" t="s">
        <v>2</v>
      </c>
      <c r="G19" s="10" t="s">
        <v>2</v>
      </c>
      <c r="H19" s="10" t="s">
        <v>2</v>
      </c>
      <c r="I19" s="10" t="s">
        <v>2</v>
      </c>
    </row>
    <row r="20" spans="1:9" ht="12.75">
      <c r="A20" s="2" t="s">
        <v>3</v>
      </c>
      <c r="B20" s="2" t="s">
        <v>4</v>
      </c>
      <c r="C20" s="11" t="s">
        <v>115</v>
      </c>
      <c r="D20" s="2"/>
      <c r="E20" s="2" t="s">
        <v>7</v>
      </c>
      <c r="F20" s="10" t="s">
        <v>8</v>
      </c>
      <c r="G20" s="9" t="s">
        <v>9</v>
      </c>
      <c r="H20" s="9" t="s">
        <v>10</v>
      </c>
      <c r="I20" s="9" t="s">
        <v>11</v>
      </c>
    </row>
    <row r="21" spans="1:9" ht="12.75">
      <c r="A21" s="2">
        <v>1</v>
      </c>
      <c r="B21" s="2">
        <v>13</v>
      </c>
      <c r="C21" t="s">
        <v>116</v>
      </c>
      <c r="E21" s="2">
        <v>101</v>
      </c>
      <c r="F21" s="12">
        <v>32.84615384615385</v>
      </c>
      <c r="G21" s="12">
        <v>6.615384615384615</v>
      </c>
      <c r="H21" s="12">
        <v>10.942307692307692</v>
      </c>
      <c r="I21" s="12">
        <v>5.394230769230769</v>
      </c>
    </row>
    <row r="22" spans="1:9" ht="12.75">
      <c r="A22" s="2">
        <v>2</v>
      </c>
      <c r="B22" s="2">
        <v>14</v>
      </c>
      <c r="C22" t="s">
        <v>117</v>
      </c>
      <c r="E22" s="2">
        <v>94</v>
      </c>
      <c r="F22" s="12">
        <v>33.544642857142854</v>
      </c>
      <c r="G22" s="12">
        <v>6.928571428571429</v>
      </c>
      <c r="H22" s="12">
        <v>11.767857142857142</v>
      </c>
      <c r="I22" s="12">
        <v>4.642857142857143</v>
      </c>
    </row>
    <row r="23" spans="1:9" ht="12.75">
      <c r="A23" s="2">
        <v>3</v>
      </c>
      <c r="B23" s="2">
        <v>12</v>
      </c>
      <c r="C23" t="s">
        <v>118</v>
      </c>
      <c r="E23" s="2">
        <v>84</v>
      </c>
      <c r="F23" s="12">
        <v>33.333333333333336</v>
      </c>
      <c r="G23" s="12">
        <v>5</v>
      </c>
      <c r="H23" s="12">
        <v>11.364583333333334</v>
      </c>
      <c r="I23" s="12">
        <v>4.927083333333333</v>
      </c>
    </row>
    <row r="24" spans="1:9" ht="12.75">
      <c r="A24" s="2">
        <v>4</v>
      </c>
      <c r="B24" s="2">
        <v>14</v>
      </c>
      <c r="C24" t="s">
        <v>119</v>
      </c>
      <c r="E24" s="2">
        <v>79</v>
      </c>
      <c r="F24" s="12">
        <v>34.38392857142857</v>
      </c>
      <c r="G24" s="12">
        <v>7.214285714285714</v>
      </c>
      <c r="H24" s="12">
        <v>11.732142857142858</v>
      </c>
      <c r="I24" s="12">
        <v>4.285714285714286</v>
      </c>
    </row>
    <row r="25" spans="1:9" ht="12.75">
      <c r="A25" s="2">
        <v>5</v>
      </c>
      <c r="B25" s="2">
        <v>13</v>
      </c>
      <c r="C25" t="s">
        <v>120</v>
      </c>
      <c r="E25" s="2">
        <v>42</v>
      </c>
      <c r="F25" s="12">
        <v>36.25</v>
      </c>
      <c r="G25" s="12">
        <v>8</v>
      </c>
      <c r="H25" s="12">
        <v>10.89423076923077</v>
      </c>
      <c r="I25" s="12">
        <v>4.3076923076923075</v>
      </c>
    </row>
    <row r="26" spans="1:9" ht="12.75">
      <c r="A26" s="2">
        <v>6</v>
      </c>
      <c r="B26" s="2">
        <v>11</v>
      </c>
      <c r="C26" t="s">
        <v>121</v>
      </c>
      <c r="E26" s="2">
        <v>36</v>
      </c>
      <c r="F26" s="12">
        <v>35.25</v>
      </c>
      <c r="G26" s="12">
        <v>6.181818181818182</v>
      </c>
      <c r="H26" s="12">
        <v>11.375</v>
      </c>
      <c r="I26" s="12">
        <v>4.284090909090909</v>
      </c>
    </row>
    <row r="27" spans="1:9" ht="12.75">
      <c r="A27" s="2">
        <v>7</v>
      </c>
      <c r="B27" s="2">
        <v>7</v>
      </c>
      <c r="C27" t="s">
        <v>122</v>
      </c>
      <c r="E27" s="2">
        <v>35</v>
      </c>
      <c r="F27" s="12">
        <v>34.607142857142854</v>
      </c>
      <c r="G27" s="12">
        <v>6</v>
      </c>
      <c r="H27" s="12">
        <v>11.285714285714286</v>
      </c>
      <c r="I27" s="12">
        <v>4.446428571428571</v>
      </c>
    </row>
    <row r="28" spans="1:9" ht="12.75">
      <c r="A28" s="2">
        <v>8</v>
      </c>
      <c r="B28" s="2">
        <v>11</v>
      </c>
      <c r="C28" t="s">
        <v>123</v>
      </c>
      <c r="E28" s="2">
        <v>35</v>
      </c>
      <c r="F28" s="12">
        <v>35.40909090909091</v>
      </c>
      <c r="G28" s="12">
        <v>7.454545454545454</v>
      </c>
      <c r="H28" s="12">
        <v>11.511363636363637</v>
      </c>
      <c r="I28" s="12">
        <v>3.977272727272727</v>
      </c>
    </row>
    <row r="29" spans="1:9" ht="12.75">
      <c r="A29" s="2">
        <v>9</v>
      </c>
      <c r="B29" s="2">
        <v>7</v>
      </c>
      <c r="C29" t="s">
        <v>124</v>
      </c>
      <c r="E29" s="2">
        <v>32</v>
      </c>
      <c r="F29" s="12">
        <v>34.82142857142857</v>
      </c>
      <c r="G29" s="12">
        <v>2.857142857142857</v>
      </c>
      <c r="H29" s="12">
        <v>11.339285714285714</v>
      </c>
      <c r="I29" s="12">
        <v>4.303571428571429</v>
      </c>
    </row>
    <row r="30" spans="1:9" ht="12.75">
      <c r="A30" s="2">
        <v>10</v>
      </c>
      <c r="B30" s="2">
        <v>7</v>
      </c>
      <c r="C30" t="s">
        <v>125</v>
      </c>
      <c r="E30" s="2">
        <v>12</v>
      </c>
      <c r="F30" s="12">
        <v>37.785714285714285</v>
      </c>
      <c r="G30" s="12">
        <v>8.571428571428571</v>
      </c>
      <c r="H30" s="12">
        <v>10.875</v>
      </c>
      <c r="I30" s="12">
        <v>3.7142857142857144</v>
      </c>
    </row>
    <row r="31" spans="1:9" ht="12.75">
      <c r="A31" s="2">
        <v>11</v>
      </c>
      <c r="B31" s="2">
        <v>3</v>
      </c>
      <c r="C31" t="s">
        <v>126</v>
      </c>
      <c r="E31" s="2">
        <v>10</v>
      </c>
      <c r="F31" s="12">
        <v>35.583333333333336</v>
      </c>
      <c r="G31" s="12">
        <v>3.3333333333333335</v>
      </c>
      <c r="H31" s="12">
        <v>10.916666666666666</v>
      </c>
      <c r="I31" s="12">
        <v>4.25</v>
      </c>
    </row>
    <row r="32" spans="1:9" ht="12.75">
      <c r="A32" s="2">
        <v>12</v>
      </c>
      <c r="B32" s="2">
        <v>3</v>
      </c>
      <c r="C32" t="s">
        <v>127</v>
      </c>
      <c r="E32" s="2">
        <v>6</v>
      </c>
      <c r="F32" s="12">
        <v>36.375</v>
      </c>
      <c r="G32" s="12">
        <v>11</v>
      </c>
      <c r="H32" s="12">
        <v>10.916666666666666</v>
      </c>
      <c r="I32" s="12">
        <v>4.041666666666667</v>
      </c>
    </row>
    <row r="33" spans="1:9" ht="12.75">
      <c r="A33" s="2">
        <v>13</v>
      </c>
      <c r="B33" s="2">
        <v>2</v>
      </c>
      <c r="C33" t="s">
        <v>128</v>
      </c>
      <c r="E33" s="2">
        <v>2</v>
      </c>
      <c r="F33" s="12">
        <v>38.75</v>
      </c>
      <c r="G33" s="12">
        <v>3</v>
      </c>
      <c r="H33" s="12">
        <v>10.6875</v>
      </c>
      <c r="I33" s="12">
        <v>3.5</v>
      </c>
    </row>
    <row r="34" spans="6:9" ht="12.75">
      <c r="F34" s="12"/>
      <c r="G34" s="12"/>
      <c r="H34" s="12"/>
      <c r="I34" s="12"/>
    </row>
    <row r="35" spans="6:9" ht="12.75">
      <c r="F35" s="12"/>
      <c r="G35" s="12"/>
      <c r="H35" s="12"/>
      <c r="I35" s="12"/>
    </row>
    <row r="36" spans="6:9" ht="12.75">
      <c r="F36" s="12"/>
      <c r="G36" s="12"/>
      <c r="H36" s="12"/>
      <c r="I36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2" width="7.140625" style="2" customWidth="1"/>
    <col min="3" max="4" width="25.140625" style="0" customWidth="1"/>
    <col min="5" max="5" width="6.8515625" style="2" customWidth="1"/>
    <col min="6" max="6" width="7.7109375" style="2" customWidth="1"/>
    <col min="7" max="7" width="5.8515625" style="2" customWidth="1"/>
    <col min="8" max="8" width="6.28125" style="2" customWidth="1"/>
    <col min="9" max="9" width="5.28125" style="2" customWidth="1"/>
    <col min="10" max="10" width="12.57421875" style="0" customWidth="1"/>
  </cols>
  <sheetData>
    <row r="1" spans="1:10" ht="12" customHeight="1">
      <c r="A1" s="1"/>
      <c r="C1" s="3"/>
      <c r="D1" s="3"/>
      <c r="J1" s="3"/>
    </row>
    <row r="2" spans="3:10" ht="12" customHeight="1">
      <c r="C2" s="3"/>
      <c r="D2" s="3"/>
      <c r="J2" s="3"/>
    </row>
    <row r="3" spans="3:10" ht="12" customHeight="1">
      <c r="C3" s="3"/>
      <c r="D3" s="3"/>
      <c r="J3" s="3"/>
    </row>
    <row r="4" spans="3:10" ht="12" customHeight="1">
      <c r="C4" s="3"/>
      <c r="D4" s="3"/>
      <c r="J4" s="3"/>
    </row>
    <row r="5" spans="3:10" ht="12" customHeight="1">
      <c r="C5" s="3"/>
      <c r="D5" s="3"/>
      <c r="J5" s="3"/>
    </row>
    <row r="6" spans="3:10" ht="12" customHeight="1">
      <c r="C6" s="3"/>
      <c r="D6" s="3"/>
      <c r="J6" s="3"/>
    </row>
    <row r="7" spans="3:10" ht="12" customHeight="1">
      <c r="C7" s="3"/>
      <c r="D7" s="3"/>
      <c r="J7" s="3"/>
    </row>
    <row r="8" spans="3:10" ht="12" customHeight="1">
      <c r="C8" s="3"/>
      <c r="D8" s="3"/>
      <c r="J8" s="3"/>
    </row>
    <row r="9" spans="3:10" ht="12" customHeight="1">
      <c r="C9" s="3"/>
      <c r="D9" s="3"/>
      <c r="J9" s="3"/>
    </row>
    <row r="10" spans="3:10" ht="12" customHeight="1">
      <c r="C10" s="3"/>
      <c r="D10" s="3"/>
      <c r="J10" s="3"/>
    </row>
    <row r="11" spans="3:10" ht="12" customHeight="1">
      <c r="C11" s="3"/>
      <c r="D11" s="3"/>
      <c r="J11" s="3"/>
    </row>
    <row r="12" spans="3:10" ht="12" customHeight="1">
      <c r="C12" s="3"/>
      <c r="D12" s="3"/>
      <c r="J12" s="3"/>
    </row>
    <row r="13" spans="3:10" ht="12" customHeight="1">
      <c r="C13" s="3"/>
      <c r="D13" s="3"/>
      <c r="J13" s="3"/>
    </row>
    <row r="14" spans="3:10" ht="12" customHeight="1">
      <c r="C14" s="3"/>
      <c r="D14" s="3"/>
      <c r="J14" s="3"/>
    </row>
    <row r="15" spans="3:10" ht="12" customHeight="1">
      <c r="C15" s="3"/>
      <c r="D15" s="3"/>
      <c r="J15" s="3"/>
    </row>
    <row r="16" spans="1:9" ht="18">
      <c r="A16" s="4"/>
      <c r="B16" s="4"/>
      <c r="C16" s="5">
        <v>15</v>
      </c>
      <c r="D16" s="8" t="s">
        <v>113</v>
      </c>
      <c r="F16" s="4"/>
      <c r="G16" s="4"/>
      <c r="I16" s="4"/>
    </row>
    <row r="17" spans="1:9" ht="20.25">
      <c r="A17" s="6"/>
      <c r="B17" s="6"/>
      <c r="C17" s="6"/>
      <c r="D17" s="6"/>
      <c r="E17" s="6"/>
      <c r="F17" s="6"/>
      <c r="G17" s="6"/>
      <c r="H17" s="6"/>
      <c r="I17" s="6"/>
    </row>
    <row r="18" spans="1:9" ht="20.25">
      <c r="A18" s="6"/>
      <c r="B18" s="6"/>
      <c r="C18" s="6"/>
      <c r="D18" s="6" t="s">
        <v>1</v>
      </c>
      <c r="E18" s="6"/>
      <c r="F18" s="6"/>
      <c r="G18" s="6"/>
      <c r="H18" s="6"/>
      <c r="I18" s="6"/>
    </row>
    <row r="19" spans="1:9" ht="12.75">
      <c r="A19" s="9"/>
      <c r="B19" s="9"/>
      <c r="C19" s="9"/>
      <c r="D19" s="9"/>
      <c r="E19" s="9"/>
      <c r="F19" s="10"/>
      <c r="G19" s="10"/>
      <c r="H19" s="10"/>
      <c r="I19" s="10"/>
    </row>
    <row r="20" spans="1:9" ht="12.75">
      <c r="A20" s="2" t="s">
        <v>3</v>
      </c>
      <c r="B20" s="2" t="s">
        <v>129</v>
      </c>
      <c r="C20" s="11" t="s">
        <v>5</v>
      </c>
      <c r="D20" s="11" t="s">
        <v>6</v>
      </c>
      <c r="E20" s="2" t="s">
        <v>7</v>
      </c>
      <c r="F20" s="2" t="s">
        <v>130</v>
      </c>
      <c r="G20" s="2" t="s">
        <v>9</v>
      </c>
      <c r="H20" s="2" t="s">
        <v>10</v>
      </c>
      <c r="I20" s="2" t="s">
        <v>11</v>
      </c>
    </row>
    <row r="21" spans="1:9" ht="12.75">
      <c r="A21" s="2">
        <v>1</v>
      </c>
      <c r="B21" s="2">
        <v>2</v>
      </c>
      <c r="C21" t="s">
        <v>17</v>
      </c>
      <c r="D21" t="s">
        <v>18</v>
      </c>
      <c r="E21" s="2">
        <v>48</v>
      </c>
      <c r="F21" s="2">
        <v>58</v>
      </c>
      <c r="G21" s="2">
        <v>0</v>
      </c>
      <c r="H21" s="2">
        <v>20</v>
      </c>
      <c r="I21" s="2">
        <v>15</v>
      </c>
    </row>
    <row r="22" spans="1:9" ht="12.75">
      <c r="A22" s="2">
        <v>2</v>
      </c>
      <c r="B22" s="2">
        <v>31</v>
      </c>
      <c r="C22" t="s">
        <v>14</v>
      </c>
      <c r="D22" t="s">
        <v>15</v>
      </c>
      <c r="E22" s="2">
        <v>47</v>
      </c>
      <c r="F22" s="2">
        <v>59</v>
      </c>
      <c r="G22" s="2">
        <v>3</v>
      </c>
      <c r="H22" s="2">
        <v>21</v>
      </c>
      <c r="I22" s="2">
        <v>14</v>
      </c>
    </row>
    <row r="23" spans="1:9" ht="12.75">
      <c r="A23" s="2">
        <v>3</v>
      </c>
      <c r="B23" s="2">
        <v>22</v>
      </c>
      <c r="C23" t="s">
        <v>16</v>
      </c>
      <c r="D23" t="s">
        <v>15</v>
      </c>
      <c r="E23" s="2">
        <v>46</v>
      </c>
      <c r="F23" s="2">
        <v>60</v>
      </c>
      <c r="G23" s="2">
        <v>0</v>
      </c>
      <c r="H23" s="2">
        <v>18</v>
      </c>
      <c r="I23" s="2">
        <v>15</v>
      </c>
    </row>
    <row r="24" spans="1:9" ht="12.75">
      <c r="A24" s="2">
        <v>4</v>
      </c>
      <c r="B24" s="2">
        <v>15</v>
      </c>
      <c r="C24" t="s">
        <v>35</v>
      </c>
      <c r="D24" t="s">
        <v>18</v>
      </c>
      <c r="E24" s="2">
        <v>45</v>
      </c>
      <c r="F24" s="2">
        <v>62</v>
      </c>
      <c r="G24" s="2">
        <v>6</v>
      </c>
      <c r="H24" s="2">
        <v>23</v>
      </c>
      <c r="I24" s="2">
        <v>12</v>
      </c>
    </row>
    <row r="25" spans="1:9" ht="12.75">
      <c r="A25" s="2">
        <v>5</v>
      </c>
      <c r="B25" s="2">
        <v>71</v>
      </c>
      <c r="C25" t="s">
        <v>12</v>
      </c>
      <c r="D25" t="s">
        <v>13</v>
      </c>
      <c r="E25" s="2">
        <v>44</v>
      </c>
      <c r="F25" s="2">
        <v>63</v>
      </c>
      <c r="G25" s="2">
        <v>1</v>
      </c>
      <c r="H25" s="2">
        <v>23</v>
      </c>
      <c r="I25" s="2">
        <v>11</v>
      </c>
    </row>
    <row r="26" spans="1:9" ht="12.75">
      <c r="A26" s="2">
        <v>6</v>
      </c>
      <c r="B26" s="2">
        <v>72</v>
      </c>
      <c r="C26" t="s">
        <v>23</v>
      </c>
      <c r="D26" t="s">
        <v>13</v>
      </c>
      <c r="E26" s="2">
        <v>43</v>
      </c>
      <c r="F26" s="2">
        <v>63</v>
      </c>
      <c r="G26" s="2">
        <v>3</v>
      </c>
      <c r="H26" s="2">
        <v>21</v>
      </c>
      <c r="I26" s="2">
        <v>12</v>
      </c>
    </row>
    <row r="27" spans="1:9" ht="12.75">
      <c r="A27" s="2">
        <v>7</v>
      </c>
      <c r="B27" s="2">
        <v>74</v>
      </c>
      <c r="C27" t="s">
        <v>19</v>
      </c>
      <c r="D27" t="s">
        <v>13</v>
      </c>
      <c r="E27" s="2">
        <v>42</v>
      </c>
      <c r="F27" s="2">
        <v>64</v>
      </c>
      <c r="G27" s="2">
        <v>2</v>
      </c>
      <c r="H27" s="2">
        <v>22</v>
      </c>
      <c r="I27" s="2">
        <v>11</v>
      </c>
    </row>
    <row r="28" spans="1:9" ht="12.75">
      <c r="A28" s="2">
        <v>8</v>
      </c>
      <c r="B28" s="2">
        <v>119</v>
      </c>
      <c r="C28" t="s">
        <v>40</v>
      </c>
      <c r="D28" t="s">
        <v>41</v>
      </c>
      <c r="E28" s="2">
        <v>41</v>
      </c>
      <c r="F28" s="2">
        <v>65</v>
      </c>
      <c r="G28" s="2">
        <v>1</v>
      </c>
      <c r="H28" s="2">
        <v>24</v>
      </c>
      <c r="I28" s="2">
        <v>10</v>
      </c>
    </row>
    <row r="29" spans="1:9" ht="12.75">
      <c r="A29" s="2">
        <v>9</v>
      </c>
      <c r="B29" s="2">
        <v>9</v>
      </c>
      <c r="C29" t="s">
        <v>34</v>
      </c>
      <c r="D29" t="s">
        <v>18</v>
      </c>
      <c r="E29" s="2">
        <v>40</v>
      </c>
      <c r="F29" s="2">
        <v>65</v>
      </c>
      <c r="G29" s="2">
        <v>1</v>
      </c>
      <c r="H29" s="2">
        <v>23</v>
      </c>
      <c r="I29" s="2">
        <v>11</v>
      </c>
    </row>
    <row r="30" spans="1:9" ht="12.75">
      <c r="A30" s="2">
        <v>10</v>
      </c>
      <c r="B30" s="2">
        <v>94</v>
      </c>
      <c r="C30" t="s">
        <v>36</v>
      </c>
      <c r="D30" t="s">
        <v>37</v>
      </c>
      <c r="E30" s="2">
        <v>39</v>
      </c>
      <c r="F30" s="2">
        <v>65</v>
      </c>
      <c r="G30" s="2">
        <v>1</v>
      </c>
      <c r="H30" s="2">
        <v>21</v>
      </c>
      <c r="I30" s="2">
        <v>12</v>
      </c>
    </row>
    <row r="31" spans="1:9" ht="12.75">
      <c r="A31" s="2">
        <v>11</v>
      </c>
      <c r="B31" s="2">
        <v>45</v>
      </c>
      <c r="C31" t="s">
        <v>71</v>
      </c>
      <c r="D31" t="s">
        <v>27</v>
      </c>
      <c r="E31" s="2">
        <v>38</v>
      </c>
      <c r="F31" s="2">
        <v>65</v>
      </c>
      <c r="G31" s="2">
        <v>3</v>
      </c>
      <c r="H31" s="2">
        <v>18</v>
      </c>
      <c r="I31" s="2">
        <v>13</v>
      </c>
    </row>
    <row r="32" spans="1:9" ht="12.75">
      <c r="A32" s="2">
        <v>12</v>
      </c>
      <c r="B32" s="2">
        <v>133</v>
      </c>
      <c r="C32" t="s">
        <v>47</v>
      </c>
      <c r="D32" t="s">
        <v>32</v>
      </c>
      <c r="E32" s="2">
        <v>37</v>
      </c>
      <c r="F32" s="2">
        <v>65</v>
      </c>
      <c r="G32" s="2">
        <v>5</v>
      </c>
      <c r="H32" s="2">
        <v>23</v>
      </c>
      <c r="I32" s="2">
        <v>11</v>
      </c>
    </row>
    <row r="33" spans="1:9" ht="12.75">
      <c r="A33" s="2">
        <v>13</v>
      </c>
      <c r="B33" s="2">
        <v>23</v>
      </c>
      <c r="C33" t="s">
        <v>21</v>
      </c>
      <c r="D33" t="s">
        <v>15</v>
      </c>
      <c r="E33" s="2">
        <v>36</v>
      </c>
      <c r="F33" s="2">
        <v>65</v>
      </c>
      <c r="G33" s="2">
        <v>7</v>
      </c>
      <c r="H33" s="2">
        <v>19</v>
      </c>
      <c r="I33" s="2">
        <v>12</v>
      </c>
    </row>
    <row r="34" spans="1:9" ht="12.75">
      <c r="A34" s="2">
        <v>14</v>
      </c>
      <c r="B34" s="2">
        <v>65</v>
      </c>
      <c r="C34" t="s">
        <v>38</v>
      </c>
      <c r="D34" t="s">
        <v>13</v>
      </c>
      <c r="E34" s="2">
        <v>35</v>
      </c>
      <c r="F34" s="2">
        <v>66</v>
      </c>
      <c r="G34" s="2">
        <v>0</v>
      </c>
      <c r="H34" s="2">
        <v>24</v>
      </c>
      <c r="I34" s="2">
        <v>9</v>
      </c>
    </row>
    <row r="35" spans="1:9" ht="12.75">
      <c r="A35" s="2">
        <v>15</v>
      </c>
      <c r="B35" s="2">
        <v>43</v>
      </c>
      <c r="C35" t="s">
        <v>26</v>
      </c>
      <c r="D35" t="s">
        <v>27</v>
      </c>
      <c r="E35" s="2">
        <v>34</v>
      </c>
      <c r="F35" s="2">
        <v>66</v>
      </c>
      <c r="G35" s="2">
        <v>2</v>
      </c>
      <c r="H35" s="2">
        <v>28</v>
      </c>
      <c r="I35" s="2">
        <v>7</v>
      </c>
    </row>
    <row r="36" spans="1:9" ht="12.75">
      <c r="A36" s="2">
        <v>16</v>
      </c>
      <c r="B36" s="2">
        <v>25</v>
      </c>
      <c r="C36" t="s">
        <v>67</v>
      </c>
      <c r="D36" t="s">
        <v>15</v>
      </c>
      <c r="E36" s="2">
        <v>33</v>
      </c>
      <c r="F36" s="2">
        <v>66</v>
      </c>
      <c r="G36" s="2">
        <v>8</v>
      </c>
      <c r="H36" s="2">
        <v>18</v>
      </c>
      <c r="I36" s="2">
        <v>13</v>
      </c>
    </row>
    <row r="37" spans="1:9" ht="12.75">
      <c r="A37" s="2">
        <v>17</v>
      </c>
      <c r="B37" s="2">
        <v>91</v>
      </c>
      <c r="C37" t="s">
        <v>66</v>
      </c>
      <c r="D37" t="s">
        <v>37</v>
      </c>
      <c r="E37" s="2">
        <v>32</v>
      </c>
      <c r="F37" s="2">
        <v>67</v>
      </c>
      <c r="G37" s="2">
        <v>1</v>
      </c>
      <c r="H37" s="2">
        <v>21</v>
      </c>
      <c r="I37" s="2">
        <v>11</v>
      </c>
    </row>
    <row r="38" spans="1:9" ht="12.75">
      <c r="A38" s="2">
        <v>18</v>
      </c>
      <c r="B38" s="2">
        <v>63</v>
      </c>
      <c r="C38" t="s">
        <v>29</v>
      </c>
      <c r="D38" t="s">
        <v>13</v>
      </c>
      <c r="E38" s="2">
        <v>31</v>
      </c>
      <c r="F38" s="2">
        <v>67</v>
      </c>
      <c r="G38" s="2">
        <v>5</v>
      </c>
      <c r="H38" s="2">
        <v>23</v>
      </c>
      <c r="I38" s="2">
        <v>9</v>
      </c>
    </row>
    <row r="39" spans="1:9" ht="12.75">
      <c r="A39" s="2">
        <v>19</v>
      </c>
      <c r="B39" s="2">
        <v>11</v>
      </c>
      <c r="C39" t="s">
        <v>59</v>
      </c>
      <c r="D39" t="s">
        <v>18</v>
      </c>
      <c r="E39" s="2">
        <v>30</v>
      </c>
      <c r="F39" s="2">
        <v>68</v>
      </c>
      <c r="G39" s="2">
        <v>0</v>
      </c>
      <c r="H39" s="2">
        <v>23</v>
      </c>
      <c r="I39" s="2">
        <v>9</v>
      </c>
    </row>
    <row r="40" spans="1:9" ht="12.75">
      <c r="A40" s="2">
        <v>20</v>
      </c>
      <c r="B40" s="2">
        <v>41</v>
      </c>
      <c r="C40" t="s">
        <v>39</v>
      </c>
      <c r="D40" t="s">
        <v>27</v>
      </c>
      <c r="E40" s="2">
        <v>29</v>
      </c>
      <c r="F40" s="2">
        <v>68</v>
      </c>
      <c r="G40" s="2">
        <v>2</v>
      </c>
      <c r="H40" s="2">
        <v>25</v>
      </c>
      <c r="I40" s="2">
        <v>9</v>
      </c>
    </row>
    <row r="41" spans="1:9" ht="12.75">
      <c r="A41" s="2">
        <v>21</v>
      </c>
      <c r="B41" s="2">
        <v>47</v>
      </c>
      <c r="C41" t="s">
        <v>60</v>
      </c>
      <c r="D41" t="s">
        <v>27</v>
      </c>
      <c r="E41" s="2">
        <v>28</v>
      </c>
      <c r="F41" s="2">
        <v>69</v>
      </c>
      <c r="G41" s="2">
        <v>1</v>
      </c>
      <c r="H41" s="2">
        <v>27</v>
      </c>
      <c r="I41" s="2">
        <v>6</v>
      </c>
    </row>
    <row r="42" spans="1:9" ht="12.75">
      <c r="A42" s="2">
        <v>22</v>
      </c>
      <c r="B42" s="2">
        <v>148</v>
      </c>
      <c r="C42" t="s">
        <v>91</v>
      </c>
      <c r="D42" t="s">
        <v>92</v>
      </c>
      <c r="E42" s="2">
        <v>27</v>
      </c>
      <c r="F42" s="2">
        <v>69</v>
      </c>
      <c r="G42" s="2">
        <v>1</v>
      </c>
      <c r="H42" s="2">
        <v>23</v>
      </c>
      <c r="I42" s="2">
        <v>8</v>
      </c>
    </row>
    <row r="43" spans="1:9" ht="12.75">
      <c r="A43" s="2">
        <v>23</v>
      </c>
      <c r="B43" s="2">
        <v>61</v>
      </c>
      <c r="C43" t="s">
        <v>28</v>
      </c>
      <c r="D43" t="s">
        <v>13</v>
      </c>
      <c r="E43" s="2">
        <v>26</v>
      </c>
      <c r="F43" s="2">
        <v>70</v>
      </c>
      <c r="G43" s="2">
        <v>0</v>
      </c>
      <c r="H43" s="2">
        <v>27</v>
      </c>
      <c r="I43" s="2">
        <v>6</v>
      </c>
    </row>
    <row r="44" spans="1:9" ht="12.75">
      <c r="A44" s="2">
        <v>24</v>
      </c>
      <c r="B44" s="2">
        <v>48</v>
      </c>
      <c r="C44" t="s">
        <v>52</v>
      </c>
      <c r="D44" t="s">
        <v>27</v>
      </c>
      <c r="E44" s="2">
        <v>25</v>
      </c>
      <c r="F44" s="2">
        <v>70</v>
      </c>
      <c r="G44" s="2">
        <v>2</v>
      </c>
      <c r="H44" s="2">
        <v>21</v>
      </c>
      <c r="I44" s="2">
        <v>9</v>
      </c>
    </row>
    <row r="45" spans="1:9" ht="12.75">
      <c r="A45" s="2">
        <v>25</v>
      </c>
      <c r="B45" s="2">
        <v>62</v>
      </c>
      <c r="C45" t="s">
        <v>20</v>
      </c>
      <c r="D45" t="s">
        <v>13</v>
      </c>
      <c r="E45" s="2">
        <v>24</v>
      </c>
      <c r="F45" s="2">
        <v>70</v>
      </c>
      <c r="G45" s="2">
        <v>4</v>
      </c>
      <c r="H45" s="2">
        <v>30</v>
      </c>
      <c r="I45" s="2">
        <v>5</v>
      </c>
    </row>
    <row r="46" spans="1:9" ht="12.75">
      <c r="A46" s="2">
        <v>26</v>
      </c>
      <c r="B46" s="2">
        <v>132</v>
      </c>
      <c r="C46" t="s">
        <v>31</v>
      </c>
      <c r="D46" t="s">
        <v>32</v>
      </c>
      <c r="E46" s="2">
        <v>23</v>
      </c>
      <c r="F46" s="2">
        <v>70</v>
      </c>
      <c r="G46" s="2">
        <v>6</v>
      </c>
      <c r="H46" s="2">
        <v>27</v>
      </c>
      <c r="I46" s="2">
        <v>7</v>
      </c>
    </row>
    <row r="47" spans="1:9" ht="12.75">
      <c r="A47" s="2">
        <v>27</v>
      </c>
      <c r="B47" s="2">
        <v>1</v>
      </c>
      <c r="C47" t="s">
        <v>53</v>
      </c>
      <c r="D47" t="s">
        <v>18</v>
      </c>
      <c r="E47" s="2">
        <v>22</v>
      </c>
      <c r="F47" s="2">
        <v>70</v>
      </c>
      <c r="G47" s="2">
        <v>6</v>
      </c>
      <c r="H47" s="2">
        <v>21</v>
      </c>
      <c r="I47" s="2">
        <v>10</v>
      </c>
    </row>
    <row r="48" spans="1:9" ht="12.75">
      <c r="A48" s="2">
        <v>28</v>
      </c>
      <c r="B48" s="2">
        <v>92</v>
      </c>
      <c r="C48" t="s">
        <v>58</v>
      </c>
      <c r="D48" t="s">
        <v>37</v>
      </c>
      <c r="E48" s="2">
        <v>21</v>
      </c>
      <c r="F48" s="2">
        <v>71</v>
      </c>
      <c r="G48" s="2">
        <v>1</v>
      </c>
      <c r="H48" s="2">
        <v>21</v>
      </c>
      <c r="I48" s="2">
        <v>9</v>
      </c>
    </row>
    <row r="49" spans="1:9" ht="12.75">
      <c r="A49" s="2">
        <v>29</v>
      </c>
      <c r="B49" s="2">
        <v>46</v>
      </c>
      <c r="C49" t="s">
        <v>69</v>
      </c>
      <c r="D49" t="s">
        <v>27</v>
      </c>
      <c r="E49" s="2">
        <v>20</v>
      </c>
      <c r="F49" s="2">
        <v>71</v>
      </c>
      <c r="G49" s="2">
        <v>3</v>
      </c>
      <c r="H49" s="2">
        <v>22</v>
      </c>
      <c r="I49" s="2">
        <v>8</v>
      </c>
    </row>
    <row r="50" spans="1:9" ht="12.75">
      <c r="A50" s="2">
        <v>30</v>
      </c>
      <c r="B50" s="2">
        <v>129</v>
      </c>
      <c r="C50" t="s">
        <v>46</v>
      </c>
      <c r="D50" t="s">
        <v>25</v>
      </c>
      <c r="E50" s="2">
        <v>19</v>
      </c>
      <c r="F50" s="2">
        <v>71</v>
      </c>
      <c r="G50" s="2">
        <v>11</v>
      </c>
      <c r="H50" s="2">
        <v>24</v>
      </c>
      <c r="I50" s="2">
        <v>9</v>
      </c>
    </row>
    <row r="51" spans="1:9" ht="12.75">
      <c r="A51" s="2">
        <v>31</v>
      </c>
      <c r="B51" s="2">
        <v>32</v>
      </c>
      <c r="C51" t="s">
        <v>62</v>
      </c>
      <c r="D51" t="s">
        <v>15</v>
      </c>
      <c r="E51" s="2">
        <v>18</v>
      </c>
      <c r="F51" s="2">
        <v>73</v>
      </c>
      <c r="G51" s="2">
        <v>1</v>
      </c>
      <c r="H51" s="2">
        <v>24</v>
      </c>
      <c r="I51" s="2">
        <v>8</v>
      </c>
    </row>
    <row r="52" spans="1:9" ht="12.75">
      <c r="A52" s="2">
        <v>32</v>
      </c>
      <c r="B52" s="2">
        <v>3</v>
      </c>
      <c r="C52" t="s">
        <v>22</v>
      </c>
      <c r="D52" t="s">
        <v>18</v>
      </c>
      <c r="E52" s="2">
        <v>17</v>
      </c>
      <c r="F52" s="2">
        <v>73</v>
      </c>
      <c r="G52" s="2">
        <v>3</v>
      </c>
      <c r="H52" s="2">
        <v>21</v>
      </c>
      <c r="I52" s="2">
        <v>9</v>
      </c>
    </row>
    <row r="53" spans="1:9" ht="12.75">
      <c r="A53" s="2">
        <v>33</v>
      </c>
      <c r="B53" s="2">
        <v>6</v>
      </c>
      <c r="C53" t="s">
        <v>44</v>
      </c>
      <c r="D53" t="s">
        <v>18</v>
      </c>
      <c r="E53" s="2">
        <v>16</v>
      </c>
      <c r="F53" s="2">
        <v>74</v>
      </c>
      <c r="G53" s="2">
        <v>4</v>
      </c>
      <c r="H53" s="2">
        <v>22</v>
      </c>
      <c r="I53" s="2">
        <v>8</v>
      </c>
    </row>
    <row r="54" spans="1:9" ht="12.75">
      <c r="A54" s="2">
        <v>34</v>
      </c>
      <c r="B54" s="2">
        <v>42</v>
      </c>
      <c r="C54" t="s">
        <v>45</v>
      </c>
      <c r="D54" t="s">
        <v>27</v>
      </c>
      <c r="E54" s="2">
        <v>15</v>
      </c>
      <c r="F54" s="2">
        <v>75</v>
      </c>
      <c r="G54" s="2">
        <v>1</v>
      </c>
      <c r="H54" s="2">
        <v>20</v>
      </c>
      <c r="I54" s="2">
        <v>8</v>
      </c>
    </row>
    <row r="55" spans="1:9" ht="12.75">
      <c r="A55" s="2">
        <v>35</v>
      </c>
      <c r="B55" s="2">
        <v>69</v>
      </c>
      <c r="C55" t="s">
        <v>56</v>
      </c>
      <c r="D55" t="s">
        <v>13</v>
      </c>
      <c r="E55" s="2">
        <v>14</v>
      </c>
      <c r="F55" s="2">
        <v>75</v>
      </c>
      <c r="G55" s="2">
        <v>5</v>
      </c>
      <c r="H55" s="2">
        <v>23</v>
      </c>
      <c r="I55" s="2">
        <v>6</v>
      </c>
    </row>
    <row r="56" spans="1:9" ht="12.75">
      <c r="A56" s="2">
        <v>36</v>
      </c>
      <c r="B56" s="2">
        <v>130</v>
      </c>
      <c r="C56" t="s">
        <v>24</v>
      </c>
      <c r="D56" t="s">
        <v>25</v>
      </c>
      <c r="E56" s="2">
        <v>13</v>
      </c>
      <c r="F56" s="2">
        <v>75</v>
      </c>
      <c r="G56" s="2">
        <v>5</v>
      </c>
      <c r="H56" s="2">
        <v>18</v>
      </c>
      <c r="I56" s="2">
        <v>9</v>
      </c>
    </row>
    <row r="57" spans="1:9" ht="12.75">
      <c r="A57" s="2">
        <v>37</v>
      </c>
      <c r="B57" s="2">
        <v>44</v>
      </c>
      <c r="C57" t="s">
        <v>43</v>
      </c>
      <c r="D57" t="s">
        <v>27</v>
      </c>
      <c r="E57" s="2">
        <v>12</v>
      </c>
      <c r="F57" s="2">
        <v>75</v>
      </c>
      <c r="G57" s="2">
        <v>9</v>
      </c>
      <c r="H57" s="2">
        <v>21</v>
      </c>
      <c r="I57" s="2">
        <v>8</v>
      </c>
    </row>
    <row r="58" spans="1:9" ht="12.75">
      <c r="A58" s="2">
        <v>38</v>
      </c>
      <c r="B58" s="2">
        <v>7</v>
      </c>
      <c r="C58" t="s">
        <v>33</v>
      </c>
      <c r="D58" t="s">
        <v>18</v>
      </c>
      <c r="E58" s="2">
        <v>11</v>
      </c>
      <c r="F58" s="2">
        <v>76</v>
      </c>
      <c r="G58" s="2">
        <v>2</v>
      </c>
      <c r="H58" s="2">
        <v>17</v>
      </c>
      <c r="I58" s="2">
        <v>11</v>
      </c>
    </row>
    <row r="59" spans="1:9" ht="12.75">
      <c r="A59" s="2">
        <v>39</v>
      </c>
      <c r="B59" s="2">
        <v>4</v>
      </c>
      <c r="C59" t="s">
        <v>50</v>
      </c>
      <c r="D59" t="s">
        <v>18</v>
      </c>
      <c r="E59" s="2">
        <v>10</v>
      </c>
      <c r="F59" s="2">
        <v>76</v>
      </c>
      <c r="G59" s="2">
        <v>4</v>
      </c>
      <c r="H59" s="2">
        <v>20</v>
      </c>
      <c r="I59" s="2">
        <v>8</v>
      </c>
    </row>
    <row r="60" spans="1:9" ht="12.75">
      <c r="A60" s="2">
        <v>40</v>
      </c>
      <c r="B60" s="2">
        <v>8</v>
      </c>
      <c r="C60" t="s">
        <v>68</v>
      </c>
      <c r="D60" t="s">
        <v>18</v>
      </c>
      <c r="E60" s="2">
        <v>9</v>
      </c>
      <c r="F60" s="2">
        <v>77</v>
      </c>
      <c r="G60" s="2">
        <v>15</v>
      </c>
      <c r="H60" s="2">
        <v>18</v>
      </c>
      <c r="I60" s="2">
        <v>10</v>
      </c>
    </row>
    <row r="61" spans="1:9" ht="12.75">
      <c r="A61" s="2">
        <v>41</v>
      </c>
      <c r="B61" s="2">
        <v>64</v>
      </c>
      <c r="C61" t="s">
        <v>51</v>
      </c>
      <c r="D61" t="s">
        <v>13</v>
      </c>
      <c r="E61" s="2">
        <v>8</v>
      </c>
      <c r="F61" s="2">
        <v>78</v>
      </c>
      <c r="G61" s="2">
        <v>8</v>
      </c>
      <c r="H61" s="2">
        <v>22</v>
      </c>
      <c r="I61" s="2">
        <v>7</v>
      </c>
    </row>
    <row r="62" spans="1:9" ht="12.75">
      <c r="A62" s="2">
        <v>42</v>
      </c>
      <c r="B62" s="2">
        <v>73</v>
      </c>
      <c r="C62" t="s">
        <v>30</v>
      </c>
      <c r="D62" t="s">
        <v>13</v>
      </c>
      <c r="E62" s="2">
        <v>7</v>
      </c>
      <c r="F62" s="2">
        <v>79</v>
      </c>
      <c r="G62" s="2">
        <v>7</v>
      </c>
      <c r="H62" s="2">
        <v>23</v>
      </c>
      <c r="I62" s="2">
        <v>6</v>
      </c>
    </row>
    <row r="63" spans="1:9" ht="12.75">
      <c r="A63" s="2">
        <v>43</v>
      </c>
      <c r="B63" s="2">
        <v>142</v>
      </c>
      <c r="C63" t="s">
        <v>63</v>
      </c>
      <c r="D63" t="s">
        <v>64</v>
      </c>
      <c r="E63" s="2">
        <v>6</v>
      </c>
      <c r="F63" s="2">
        <v>80</v>
      </c>
      <c r="G63" s="2">
        <v>8</v>
      </c>
      <c r="H63" s="2">
        <v>20</v>
      </c>
      <c r="I63" s="2">
        <v>9</v>
      </c>
    </row>
    <row r="64" spans="1:9" ht="12.75">
      <c r="A64" s="2">
        <v>44</v>
      </c>
      <c r="B64" s="2">
        <v>10</v>
      </c>
      <c r="C64" t="s">
        <v>76</v>
      </c>
      <c r="D64" t="s">
        <v>18</v>
      </c>
      <c r="E64" s="2">
        <v>5</v>
      </c>
      <c r="F64" s="2">
        <v>81</v>
      </c>
      <c r="G64" s="2">
        <v>7</v>
      </c>
      <c r="H64" s="2">
        <v>24</v>
      </c>
      <c r="I64" s="2">
        <v>6</v>
      </c>
    </row>
    <row r="65" spans="1:9" ht="12.75">
      <c r="A65" s="2">
        <v>45</v>
      </c>
      <c r="B65" s="2">
        <v>14</v>
      </c>
      <c r="C65" t="s">
        <v>111</v>
      </c>
      <c r="D65" t="s">
        <v>18</v>
      </c>
      <c r="E65" s="2">
        <v>4</v>
      </c>
      <c r="F65" s="2">
        <v>85</v>
      </c>
      <c r="G65" s="2">
        <v>1</v>
      </c>
      <c r="H65" s="2">
        <v>25</v>
      </c>
      <c r="I65" s="2">
        <v>3</v>
      </c>
    </row>
    <row r="66" spans="1:9" ht="12.75">
      <c r="A66" s="2">
        <v>46</v>
      </c>
      <c r="B66" s="2">
        <v>17</v>
      </c>
      <c r="C66" t="s">
        <v>112</v>
      </c>
      <c r="D66" t="s">
        <v>18</v>
      </c>
      <c r="E66" s="2">
        <v>3</v>
      </c>
      <c r="F66" s="2">
        <v>85</v>
      </c>
      <c r="G66" s="2">
        <v>7</v>
      </c>
      <c r="H66" s="2">
        <v>20</v>
      </c>
      <c r="I66" s="2">
        <v>5</v>
      </c>
    </row>
    <row r="67" spans="1:9" ht="12.75">
      <c r="A67" s="2">
        <v>47</v>
      </c>
      <c r="B67" s="2">
        <v>18</v>
      </c>
      <c r="C67" t="s">
        <v>106</v>
      </c>
      <c r="D67" t="s">
        <v>18</v>
      </c>
      <c r="E67" s="2">
        <v>2</v>
      </c>
      <c r="F67" s="2">
        <v>85</v>
      </c>
      <c r="G67" s="2">
        <v>11</v>
      </c>
      <c r="H67" s="2">
        <v>22</v>
      </c>
      <c r="I67" s="2">
        <v>4</v>
      </c>
    </row>
    <row r="68" spans="1:9" ht="12.75">
      <c r="A68" s="2">
        <v>48</v>
      </c>
      <c r="B68" s="2">
        <v>68</v>
      </c>
      <c r="C68" t="s">
        <v>78</v>
      </c>
      <c r="D68" t="s">
        <v>13</v>
      </c>
      <c r="E68" s="2">
        <v>1</v>
      </c>
      <c r="F68" s="2">
        <v>88</v>
      </c>
      <c r="G68" s="2">
        <v>14</v>
      </c>
      <c r="H68" s="2">
        <v>19</v>
      </c>
      <c r="I68" s="2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2" width="7.140625" style="2" customWidth="1"/>
    <col min="3" max="4" width="25.140625" style="0" customWidth="1"/>
    <col min="5" max="5" width="6.8515625" style="2" customWidth="1"/>
    <col min="6" max="6" width="7.7109375" style="2" customWidth="1"/>
    <col min="7" max="7" width="5.8515625" style="2" customWidth="1"/>
    <col min="8" max="8" width="6.28125" style="2" customWidth="1"/>
    <col min="9" max="9" width="5.28125" style="2" customWidth="1"/>
    <col min="10" max="10" width="12.57421875" style="0" customWidth="1"/>
  </cols>
  <sheetData>
    <row r="1" spans="1:10" ht="12" customHeight="1">
      <c r="A1" s="1"/>
      <c r="C1" s="3"/>
      <c r="D1" s="3"/>
      <c r="J1" s="3"/>
    </row>
    <row r="2" spans="3:10" ht="12" customHeight="1">
      <c r="C2" s="3"/>
      <c r="D2" s="3"/>
      <c r="J2" s="3"/>
    </row>
    <row r="3" spans="3:10" ht="12" customHeight="1">
      <c r="C3" s="3"/>
      <c r="D3" s="3"/>
      <c r="J3" s="3"/>
    </row>
    <row r="4" spans="3:10" ht="12" customHeight="1">
      <c r="C4" s="3"/>
      <c r="D4" s="3"/>
      <c r="J4" s="3"/>
    </row>
    <row r="5" spans="3:10" ht="12" customHeight="1">
      <c r="C5" s="3"/>
      <c r="D5" s="3"/>
      <c r="J5" s="3"/>
    </row>
    <row r="6" spans="3:10" ht="12" customHeight="1">
      <c r="C6" s="3"/>
      <c r="D6" s="3"/>
      <c r="J6" s="3"/>
    </row>
    <row r="7" spans="3:10" ht="12" customHeight="1">
      <c r="C7" s="3"/>
      <c r="D7" s="3"/>
      <c r="J7" s="3"/>
    </row>
    <row r="8" spans="3:10" ht="12" customHeight="1">
      <c r="C8" s="3"/>
      <c r="D8" s="3"/>
      <c r="J8" s="3"/>
    </row>
    <row r="9" spans="3:10" ht="12" customHeight="1">
      <c r="C9" s="3"/>
      <c r="D9" s="3"/>
      <c r="J9" s="3"/>
    </row>
    <row r="10" spans="3:10" ht="12" customHeight="1">
      <c r="C10" s="3"/>
      <c r="D10" s="3"/>
      <c r="J10" s="3"/>
    </row>
    <row r="11" spans="3:10" ht="12" customHeight="1">
      <c r="C11" s="3"/>
      <c r="D11" s="3"/>
      <c r="J11" s="3"/>
    </row>
    <row r="12" spans="3:10" ht="12" customHeight="1">
      <c r="C12" s="3"/>
      <c r="D12" s="3"/>
      <c r="J12" s="3"/>
    </row>
    <row r="13" spans="3:10" ht="12" customHeight="1">
      <c r="C13" s="3"/>
      <c r="D13" s="3"/>
      <c r="J13" s="3"/>
    </row>
    <row r="14" spans="3:10" ht="12" customHeight="1">
      <c r="C14" s="3"/>
      <c r="D14" s="3"/>
      <c r="J14" s="3"/>
    </row>
    <row r="15" spans="3:10" ht="12" customHeight="1">
      <c r="C15" s="3"/>
      <c r="D15" s="3"/>
      <c r="J15" s="3"/>
    </row>
    <row r="16" spans="1:9" ht="18">
      <c r="A16" s="4"/>
      <c r="B16" s="4"/>
      <c r="C16" s="5">
        <v>15</v>
      </c>
      <c r="D16" s="8" t="s">
        <v>113</v>
      </c>
      <c r="F16" s="4"/>
      <c r="G16" s="4"/>
      <c r="I16" s="4"/>
    </row>
    <row r="17" spans="1:9" ht="20.25">
      <c r="A17" s="6"/>
      <c r="B17" s="6"/>
      <c r="C17" s="6"/>
      <c r="D17" s="6"/>
      <c r="E17" s="6"/>
      <c r="F17" s="6"/>
      <c r="G17" s="6"/>
      <c r="H17" s="6"/>
      <c r="I17" s="6"/>
    </row>
    <row r="18" spans="1:9" ht="20.25">
      <c r="A18" s="6"/>
      <c r="B18" s="6"/>
      <c r="C18" s="6"/>
      <c r="D18" s="6" t="s">
        <v>114</v>
      </c>
      <c r="E18" s="6"/>
      <c r="F18" s="6"/>
      <c r="G18" s="6"/>
      <c r="H18" s="6"/>
      <c r="I18" s="6"/>
    </row>
    <row r="19" spans="1:9" ht="12.75">
      <c r="A19" s="9"/>
      <c r="B19" s="9"/>
      <c r="C19" s="9"/>
      <c r="D19" s="9"/>
      <c r="E19" s="9"/>
      <c r="F19" s="10"/>
      <c r="G19" s="10"/>
      <c r="H19" s="10"/>
      <c r="I19" s="10"/>
    </row>
    <row r="20" spans="1:9" ht="12.75">
      <c r="A20" s="2" t="s">
        <v>3</v>
      </c>
      <c r="B20" s="2" t="s">
        <v>129</v>
      </c>
      <c r="C20" s="11" t="s">
        <v>115</v>
      </c>
      <c r="D20" s="2"/>
      <c r="E20" s="2" t="s">
        <v>7</v>
      </c>
      <c r="F20" s="2" t="s">
        <v>130</v>
      </c>
      <c r="G20" s="2" t="s">
        <v>9</v>
      </c>
      <c r="H20" s="2" t="s">
        <v>10</v>
      </c>
      <c r="I20" s="2" t="s">
        <v>11</v>
      </c>
    </row>
    <row r="21" spans="1:9" ht="12.75">
      <c r="A21" s="2">
        <v>1</v>
      </c>
      <c r="B21" s="2">
        <v>4</v>
      </c>
      <c r="C21" t="s">
        <v>118</v>
      </c>
      <c r="D21" t="s">
        <v>131</v>
      </c>
      <c r="E21" s="2">
        <v>8</v>
      </c>
      <c r="F21" s="2">
        <v>250</v>
      </c>
      <c r="G21" s="2">
        <v>18</v>
      </c>
      <c r="H21" s="2">
        <v>76</v>
      </c>
      <c r="I21" s="2">
        <v>54</v>
      </c>
    </row>
    <row r="22" spans="1:9" ht="12.75">
      <c r="A22" s="2">
        <v>2</v>
      </c>
      <c r="B22" s="2">
        <v>1</v>
      </c>
      <c r="C22" t="s">
        <v>116</v>
      </c>
      <c r="D22" t="s">
        <v>132</v>
      </c>
      <c r="E22" s="2">
        <v>7</v>
      </c>
      <c r="F22" s="2">
        <v>255</v>
      </c>
      <c r="G22" s="2">
        <v>13</v>
      </c>
      <c r="H22" s="2">
        <v>87</v>
      </c>
      <c r="I22" s="2">
        <v>48</v>
      </c>
    </row>
    <row r="23" spans="1:9" ht="12.75">
      <c r="A23" s="2">
        <v>3</v>
      </c>
      <c r="B23" s="2">
        <v>10</v>
      </c>
      <c r="C23" t="s">
        <v>119</v>
      </c>
      <c r="D23" t="s">
        <v>133</v>
      </c>
      <c r="E23" s="2">
        <v>6</v>
      </c>
      <c r="F23" s="2">
        <v>260</v>
      </c>
      <c r="G23" s="2">
        <v>10</v>
      </c>
      <c r="H23" s="2">
        <v>90</v>
      </c>
      <c r="I23" s="2">
        <v>41</v>
      </c>
    </row>
    <row r="24" spans="1:9" ht="12.75">
      <c r="A24" s="2">
        <v>4</v>
      </c>
      <c r="B24" s="2">
        <v>7</v>
      </c>
      <c r="C24" t="s">
        <v>121</v>
      </c>
      <c r="D24" t="s">
        <v>134</v>
      </c>
      <c r="E24" s="2">
        <v>5</v>
      </c>
      <c r="F24" s="2">
        <v>269</v>
      </c>
      <c r="G24" s="2">
        <v>1</v>
      </c>
      <c r="H24" s="2">
        <v>92</v>
      </c>
      <c r="I24" s="2">
        <v>38</v>
      </c>
    </row>
    <row r="25" spans="1:9" ht="12.75">
      <c r="A25" s="2">
        <v>5</v>
      </c>
      <c r="B25" s="2">
        <v>9</v>
      </c>
      <c r="C25" t="s">
        <v>117</v>
      </c>
      <c r="D25" t="s">
        <v>135</v>
      </c>
      <c r="E25" s="2">
        <v>4</v>
      </c>
      <c r="F25" s="2">
        <v>282</v>
      </c>
      <c r="G25" s="2">
        <v>10</v>
      </c>
      <c r="H25" s="2">
        <v>103</v>
      </c>
      <c r="I25" s="2">
        <v>28</v>
      </c>
    </row>
    <row r="26" spans="1:9" ht="12.75">
      <c r="A26" s="2">
        <v>6</v>
      </c>
      <c r="B26" s="2">
        <v>8</v>
      </c>
      <c r="C26" t="s">
        <v>123</v>
      </c>
      <c r="D26" t="s">
        <v>136</v>
      </c>
      <c r="E26" s="2">
        <v>3</v>
      </c>
      <c r="F26" s="2">
        <v>290</v>
      </c>
      <c r="G26" s="2">
        <v>12</v>
      </c>
      <c r="H26" s="2">
        <v>90</v>
      </c>
      <c r="I26" s="2">
        <v>30</v>
      </c>
    </row>
    <row r="27" spans="1:9" ht="12.75">
      <c r="A27" s="2">
        <v>7</v>
      </c>
      <c r="B27" s="2">
        <v>2</v>
      </c>
      <c r="C27" t="s">
        <v>120</v>
      </c>
      <c r="D27" t="s">
        <v>137</v>
      </c>
      <c r="E27" s="2">
        <v>2</v>
      </c>
      <c r="F27" s="2">
        <v>303</v>
      </c>
      <c r="G27" s="2">
        <v>13</v>
      </c>
      <c r="H27" s="2">
        <v>77</v>
      </c>
      <c r="I27" s="2">
        <v>37</v>
      </c>
    </row>
    <row r="28" spans="1:9" ht="12.75">
      <c r="A28" s="2">
        <v>8</v>
      </c>
      <c r="B28" s="2">
        <v>3</v>
      </c>
      <c r="C28" t="s">
        <v>125</v>
      </c>
      <c r="D28" t="s">
        <v>138</v>
      </c>
      <c r="E28" s="2">
        <v>1</v>
      </c>
      <c r="F28" s="2">
        <v>307</v>
      </c>
      <c r="G28" s="2">
        <v>15</v>
      </c>
      <c r="H28" s="2">
        <v>90</v>
      </c>
      <c r="I28" s="2">
        <v>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K53"/>
  <sheetViews>
    <sheetView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2" spans="1:9" ht="23.25">
      <c r="A2" s="1"/>
      <c r="B2" s="2"/>
      <c r="C2" s="3"/>
      <c r="D2" s="3"/>
      <c r="E2" s="2"/>
      <c r="F2" s="2"/>
      <c r="G2" s="2"/>
      <c r="H2" s="2"/>
      <c r="I2" s="2"/>
    </row>
    <row r="3" spans="1:9" ht="12.75">
      <c r="A3" s="2"/>
      <c r="B3" s="2"/>
      <c r="C3" s="3"/>
      <c r="D3" s="3"/>
      <c r="E3" s="2"/>
      <c r="F3" s="2"/>
      <c r="G3" s="2"/>
      <c r="H3" s="2"/>
      <c r="I3" s="2"/>
    </row>
    <row r="4" spans="1:9" ht="12.75">
      <c r="A4" s="2"/>
      <c r="B4" s="2"/>
      <c r="C4" s="3"/>
      <c r="D4" s="3"/>
      <c r="E4" s="2"/>
      <c r="F4" s="2"/>
      <c r="G4" s="2"/>
      <c r="H4" s="2"/>
      <c r="I4" s="2"/>
    </row>
    <row r="5" spans="1:9" ht="12.75">
      <c r="A5" s="2"/>
      <c r="B5" s="2"/>
      <c r="C5" s="3"/>
      <c r="D5" s="3"/>
      <c r="E5" s="2"/>
      <c r="F5" s="2"/>
      <c r="G5" s="2"/>
      <c r="H5" s="2"/>
      <c r="I5" s="2"/>
    </row>
    <row r="6" spans="1:9" ht="12.75">
      <c r="A6" s="2"/>
      <c r="B6" s="2"/>
      <c r="C6" s="3"/>
      <c r="D6" s="3"/>
      <c r="E6" s="2"/>
      <c r="F6" s="2"/>
      <c r="G6" s="2"/>
      <c r="H6" s="2"/>
      <c r="I6" s="2"/>
    </row>
    <row r="7" spans="1:9" ht="12.75">
      <c r="A7" s="2"/>
      <c r="B7" s="2"/>
      <c r="C7" s="3"/>
      <c r="D7" s="3"/>
      <c r="E7" s="2"/>
      <c r="F7" s="2"/>
      <c r="G7" s="2"/>
      <c r="H7" s="2"/>
      <c r="I7" s="2"/>
    </row>
    <row r="8" spans="1:9" ht="12.75">
      <c r="A8" s="2"/>
      <c r="B8" s="2"/>
      <c r="C8" s="3"/>
      <c r="D8" s="3"/>
      <c r="E8" s="2"/>
      <c r="F8" s="2"/>
      <c r="G8" s="2"/>
      <c r="H8" s="2"/>
      <c r="I8" s="2"/>
    </row>
    <row r="9" spans="1:9" ht="12.75">
      <c r="A9" s="2"/>
      <c r="B9" s="2"/>
      <c r="C9" s="3"/>
      <c r="D9" s="3"/>
      <c r="E9" s="2"/>
      <c r="F9" s="2"/>
      <c r="G9" s="2"/>
      <c r="H9" s="2"/>
      <c r="I9" s="2"/>
    </row>
    <row r="10" spans="1:9" ht="12.75">
      <c r="A10" s="2"/>
      <c r="B10" s="2"/>
      <c r="C10" s="3"/>
      <c r="D10" s="3"/>
      <c r="E10" s="2"/>
      <c r="F10" s="2"/>
      <c r="G10" s="2"/>
      <c r="H10" s="2"/>
      <c r="I10" s="2"/>
    </row>
    <row r="11" spans="1:9" ht="12.75">
      <c r="A11" s="2"/>
      <c r="B11" s="2"/>
      <c r="C11" s="3"/>
      <c r="D11" s="3"/>
      <c r="E11" s="2"/>
      <c r="F11" s="2"/>
      <c r="G11" s="2"/>
      <c r="H11" s="2"/>
      <c r="I11" s="2"/>
    </row>
    <row r="12" spans="1:9" ht="12.75">
      <c r="A12" s="2"/>
      <c r="B12" s="2"/>
      <c r="C12" s="3"/>
      <c r="D12" s="3"/>
      <c r="E12" s="2"/>
      <c r="F12" s="2"/>
      <c r="G12" s="2"/>
      <c r="H12" s="2"/>
      <c r="I12" s="2"/>
    </row>
    <row r="13" spans="1:9" ht="12.75">
      <c r="A13" s="2"/>
      <c r="B13" s="2"/>
      <c r="C13" s="3"/>
      <c r="D13" s="3"/>
      <c r="E13" s="2"/>
      <c r="F13" s="2"/>
      <c r="G13" s="2"/>
      <c r="H13" s="2"/>
      <c r="I13" s="2"/>
    </row>
    <row r="14" spans="1:9" ht="12.75">
      <c r="A14" s="2"/>
      <c r="B14" s="2"/>
      <c r="C14" s="3"/>
      <c r="D14" s="3"/>
      <c r="E14" s="2"/>
      <c r="F14" s="2"/>
      <c r="G14" s="2"/>
      <c r="H14" s="2"/>
      <c r="I14" s="2"/>
    </row>
    <row r="15" spans="1:9" ht="12.75">
      <c r="A15" s="2"/>
      <c r="B15" s="2"/>
      <c r="C15" s="3"/>
      <c r="D15" s="3"/>
      <c r="E15" s="2"/>
      <c r="F15" s="2"/>
      <c r="G15" s="2"/>
      <c r="H15" s="2"/>
      <c r="I15" s="2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9" ht="18">
      <c r="F19" s="4" t="s">
        <v>139</v>
      </c>
    </row>
    <row r="21" ht="13.5" thickBot="1"/>
    <row r="22" spans="1:11" ht="13.5" thickBot="1">
      <c r="A22" s="13" t="s">
        <v>140</v>
      </c>
      <c r="B22" s="14">
        <v>1</v>
      </c>
      <c r="C22" s="15">
        <v>2</v>
      </c>
      <c r="D22" s="15">
        <v>3</v>
      </c>
      <c r="E22" s="15">
        <v>4</v>
      </c>
      <c r="F22" s="15">
        <v>5</v>
      </c>
      <c r="G22" s="15">
        <v>6</v>
      </c>
      <c r="H22" s="16">
        <v>7</v>
      </c>
      <c r="I22" s="17" t="s">
        <v>141</v>
      </c>
      <c r="J22" s="15" t="s">
        <v>142</v>
      </c>
      <c r="K22" s="16" t="s">
        <v>143</v>
      </c>
    </row>
    <row r="23" spans="1:11" ht="12.75">
      <c r="A23" s="18">
        <v>1</v>
      </c>
      <c r="B23" s="19">
        <v>337</v>
      </c>
      <c r="C23" s="20">
        <v>1069</v>
      </c>
      <c r="D23" s="20">
        <v>43</v>
      </c>
      <c r="E23" s="20">
        <v>3</v>
      </c>
      <c r="F23" s="20">
        <v>0</v>
      </c>
      <c r="G23" s="20">
        <v>0</v>
      </c>
      <c r="H23" s="21">
        <v>0</v>
      </c>
      <c r="I23" s="22">
        <f aca="true" t="shared" si="0" ref="I23:I40">IF(SUM(B23:H23)&gt;0,SUMPRODUCT(B23:H23,B$22:H$22)/SUM(B23:H23),"")</f>
        <v>1.8016528925619835</v>
      </c>
      <c r="J23" s="23">
        <f aca="true" t="shared" si="1" ref="J23:J41">IF(SUM(B23:H23)&gt;0,B23/SUM(B23:H23),"")</f>
        <v>0.23209366391184574</v>
      </c>
      <c r="K23" s="24">
        <f aca="true" t="shared" si="2" ref="K23:K39">IF(SUM(B23:H23)&gt;0,(SUMPRODUCT(D23:H23,D$22:H$22)-SUM(D23:H23)*2)/SUM(B23:H23),"")</f>
        <v>0.0337465564738292</v>
      </c>
    </row>
    <row r="24" spans="1:11" ht="12.75">
      <c r="A24" s="25">
        <v>2</v>
      </c>
      <c r="B24" s="26">
        <v>274</v>
      </c>
      <c r="C24" s="27">
        <v>869</v>
      </c>
      <c r="D24" s="27">
        <v>247</v>
      </c>
      <c r="E24" s="27">
        <v>48</v>
      </c>
      <c r="F24" s="27">
        <v>13</v>
      </c>
      <c r="G24" s="27">
        <v>1</v>
      </c>
      <c r="H24" s="28">
        <v>0</v>
      </c>
      <c r="I24" s="29">
        <f t="shared" si="0"/>
        <v>2.077134986225895</v>
      </c>
      <c r="J24" s="30">
        <f t="shared" si="1"/>
        <v>0.1887052341597796</v>
      </c>
      <c r="K24" s="31">
        <f t="shared" si="2"/>
        <v>0.26584022038567495</v>
      </c>
    </row>
    <row r="25" spans="1:11" ht="12.75">
      <c r="A25" s="25">
        <v>3</v>
      </c>
      <c r="B25" s="26">
        <v>719</v>
      </c>
      <c r="C25" s="27">
        <v>633</v>
      </c>
      <c r="D25" s="27">
        <v>77</v>
      </c>
      <c r="E25" s="27">
        <v>18</v>
      </c>
      <c r="F25" s="27">
        <v>5</v>
      </c>
      <c r="G25" s="27">
        <v>0</v>
      </c>
      <c r="H25" s="28">
        <v>0</v>
      </c>
      <c r="I25" s="29">
        <f t="shared" si="0"/>
        <v>1.5929752066115703</v>
      </c>
      <c r="J25" s="30">
        <f t="shared" si="1"/>
        <v>0.4951790633608815</v>
      </c>
      <c r="K25" s="31">
        <f t="shared" si="2"/>
        <v>0.0881542699724518</v>
      </c>
    </row>
    <row r="26" spans="1:11" ht="12.75">
      <c r="A26" s="25">
        <v>4</v>
      </c>
      <c r="B26" s="26">
        <v>158</v>
      </c>
      <c r="C26" s="27">
        <v>691</v>
      </c>
      <c r="D26" s="27">
        <v>310</v>
      </c>
      <c r="E26" s="27">
        <v>152</v>
      </c>
      <c r="F26" s="27">
        <v>69</v>
      </c>
      <c r="G26" s="27">
        <v>37</v>
      </c>
      <c r="H26" s="28">
        <v>35</v>
      </c>
      <c r="I26" s="29">
        <f t="shared" si="0"/>
        <v>2.6790633608815426</v>
      </c>
      <c r="J26" s="30">
        <f t="shared" si="1"/>
        <v>0.10881542699724518</v>
      </c>
      <c r="K26" s="31">
        <f t="shared" si="2"/>
        <v>0.7878787878787878</v>
      </c>
    </row>
    <row r="27" spans="1:11" ht="12.75">
      <c r="A27" s="25">
        <v>5</v>
      </c>
      <c r="B27" s="26">
        <v>339</v>
      </c>
      <c r="C27" s="27">
        <v>993</v>
      </c>
      <c r="D27" s="27">
        <v>102</v>
      </c>
      <c r="E27" s="27">
        <v>18</v>
      </c>
      <c r="F27" s="27">
        <v>0</v>
      </c>
      <c r="G27" s="27">
        <v>0</v>
      </c>
      <c r="H27" s="28">
        <v>0</v>
      </c>
      <c r="I27" s="29">
        <f t="shared" si="0"/>
        <v>1.8615702479338843</v>
      </c>
      <c r="J27" s="30">
        <f t="shared" si="1"/>
        <v>0.2334710743801653</v>
      </c>
      <c r="K27" s="31">
        <f t="shared" si="2"/>
        <v>0.09504132231404959</v>
      </c>
    </row>
    <row r="28" spans="1:11" ht="12.75">
      <c r="A28" s="25">
        <v>6</v>
      </c>
      <c r="B28" s="26">
        <v>45</v>
      </c>
      <c r="C28" s="27">
        <v>1301</v>
      </c>
      <c r="D28" s="27">
        <v>100</v>
      </c>
      <c r="E28" s="27">
        <v>5</v>
      </c>
      <c r="F28" s="27">
        <v>1</v>
      </c>
      <c r="G28" s="27">
        <v>0</v>
      </c>
      <c r="H28" s="28">
        <v>0</v>
      </c>
      <c r="I28" s="29">
        <f t="shared" si="0"/>
        <v>2.046831955922865</v>
      </c>
      <c r="J28" s="30">
        <f t="shared" si="1"/>
        <v>0.030991735537190084</v>
      </c>
      <c r="K28" s="31">
        <f t="shared" si="2"/>
        <v>0.07782369146005509</v>
      </c>
    </row>
    <row r="29" spans="1:11" ht="12.75">
      <c r="A29" s="25">
        <v>7</v>
      </c>
      <c r="B29" s="26">
        <v>848</v>
      </c>
      <c r="C29" s="27">
        <v>466</v>
      </c>
      <c r="D29" s="27">
        <v>106</v>
      </c>
      <c r="E29" s="27">
        <v>20</v>
      </c>
      <c r="F29" s="27">
        <v>8</v>
      </c>
      <c r="G29" s="27">
        <v>1</v>
      </c>
      <c r="H29" s="28">
        <v>3</v>
      </c>
      <c r="I29" s="29">
        <f t="shared" si="0"/>
        <v>1.5461432506887052</v>
      </c>
      <c r="J29" s="30">
        <f t="shared" si="1"/>
        <v>0.5840220385674931</v>
      </c>
      <c r="K29" s="31">
        <f t="shared" si="2"/>
        <v>0.13016528925619836</v>
      </c>
    </row>
    <row r="30" spans="1:11" ht="12.75">
      <c r="A30" s="25">
        <v>8</v>
      </c>
      <c r="B30" s="26">
        <v>251</v>
      </c>
      <c r="C30" s="27">
        <v>1041</v>
      </c>
      <c r="D30" s="27">
        <v>117</v>
      </c>
      <c r="E30" s="27">
        <v>31</v>
      </c>
      <c r="F30" s="27">
        <v>10</v>
      </c>
      <c r="G30" s="27">
        <v>2</v>
      </c>
      <c r="H30" s="28">
        <v>0</v>
      </c>
      <c r="I30" s="29">
        <f t="shared" si="0"/>
        <v>1.9765840220385675</v>
      </c>
      <c r="J30" s="30">
        <f t="shared" si="1"/>
        <v>0.17286501377410468</v>
      </c>
      <c r="K30" s="31">
        <f t="shared" si="2"/>
        <v>0.1494490358126722</v>
      </c>
    </row>
    <row r="31" spans="1:11" ht="12.75">
      <c r="A31" s="25">
        <v>9</v>
      </c>
      <c r="B31" s="26">
        <v>112</v>
      </c>
      <c r="C31" s="27">
        <v>944</v>
      </c>
      <c r="D31" s="27">
        <v>266</v>
      </c>
      <c r="E31" s="27">
        <v>99</v>
      </c>
      <c r="F31" s="27">
        <v>17</v>
      </c>
      <c r="G31" s="27">
        <v>7</v>
      </c>
      <c r="H31" s="28">
        <v>7</v>
      </c>
      <c r="I31" s="29">
        <f t="shared" si="0"/>
        <v>2.3209366391184574</v>
      </c>
      <c r="J31" s="30">
        <f t="shared" si="1"/>
        <v>0.07713498622589532</v>
      </c>
      <c r="K31" s="31">
        <f t="shared" si="2"/>
        <v>0.39807162534435264</v>
      </c>
    </row>
    <row r="32" spans="1:11" ht="12.75">
      <c r="A32" s="25">
        <v>10</v>
      </c>
      <c r="B32" s="26">
        <v>76</v>
      </c>
      <c r="C32" s="27">
        <v>1306</v>
      </c>
      <c r="D32" s="27">
        <v>59</v>
      </c>
      <c r="E32" s="27">
        <v>11</v>
      </c>
      <c r="F32" s="27">
        <v>0</v>
      </c>
      <c r="G32" s="27">
        <v>0</v>
      </c>
      <c r="H32" s="28">
        <v>0</v>
      </c>
      <c r="I32" s="29">
        <f t="shared" si="0"/>
        <v>2.003443526170799</v>
      </c>
      <c r="J32" s="30">
        <f t="shared" si="1"/>
        <v>0.05234159779614325</v>
      </c>
      <c r="K32" s="31">
        <f t="shared" si="2"/>
        <v>0.05578512396694215</v>
      </c>
    </row>
    <row r="33" spans="1:11" ht="12.75">
      <c r="A33" s="25">
        <v>11</v>
      </c>
      <c r="B33" s="26">
        <v>1225</v>
      </c>
      <c r="C33" s="27">
        <v>205</v>
      </c>
      <c r="D33" s="27">
        <v>19</v>
      </c>
      <c r="E33" s="27">
        <v>2</v>
      </c>
      <c r="F33" s="27">
        <v>0</v>
      </c>
      <c r="G33" s="27">
        <v>1</v>
      </c>
      <c r="H33" s="28">
        <v>0</v>
      </c>
      <c r="I33" s="29">
        <f t="shared" si="0"/>
        <v>1.174931129476584</v>
      </c>
      <c r="J33" s="30">
        <f t="shared" si="1"/>
        <v>0.84366391184573</v>
      </c>
      <c r="K33" s="31">
        <f t="shared" si="2"/>
        <v>0.01859504132231405</v>
      </c>
    </row>
    <row r="34" spans="1:11" ht="12.75">
      <c r="A34" s="25">
        <v>12</v>
      </c>
      <c r="B34" s="26">
        <v>305</v>
      </c>
      <c r="C34" s="27">
        <v>1056</v>
      </c>
      <c r="D34" s="27">
        <v>74</v>
      </c>
      <c r="E34" s="27">
        <v>15</v>
      </c>
      <c r="F34" s="27">
        <v>2</v>
      </c>
      <c r="G34" s="27">
        <v>0</v>
      </c>
      <c r="H34" s="28">
        <v>0</v>
      </c>
      <c r="I34" s="29">
        <f t="shared" si="0"/>
        <v>1.865702479338843</v>
      </c>
      <c r="J34" s="30">
        <f t="shared" si="1"/>
        <v>0.2100550964187328</v>
      </c>
      <c r="K34" s="31">
        <f t="shared" si="2"/>
        <v>0.07575757575757576</v>
      </c>
    </row>
    <row r="35" spans="1:11" ht="12.75">
      <c r="A35" s="25">
        <v>13</v>
      </c>
      <c r="B35" s="26">
        <v>130</v>
      </c>
      <c r="C35" s="27">
        <v>1219</v>
      </c>
      <c r="D35" s="27">
        <v>91</v>
      </c>
      <c r="E35" s="27">
        <v>10</v>
      </c>
      <c r="F35" s="27">
        <v>2</v>
      </c>
      <c r="G35" s="27">
        <v>0</v>
      </c>
      <c r="H35" s="28">
        <v>0</v>
      </c>
      <c r="I35" s="29">
        <f t="shared" si="0"/>
        <v>1.991046831955923</v>
      </c>
      <c r="J35" s="30">
        <f t="shared" si="1"/>
        <v>0.08953168044077135</v>
      </c>
      <c r="K35" s="31">
        <f t="shared" si="2"/>
        <v>0.08057851239669421</v>
      </c>
    </row>
    <row r="36" spans="1:11" ht="12.75">
      <c r="A36" s="25">
        <v>14</v>
      </c>
      <c r="B36" s="26">
        <v>202</v>
      </c>
      <c r="C36" s="27">
        <v>1174</v>
      </c>
      <c r="D36" s="27">
        <v>66</v>
      </c>
      <c r="E36" s="27">
        <v>7</v>
      </c>
      <c r="F36" s="27">
        <v>2</v>
      </c>
      <c r="G36" s="27">
        <v>1</v>
      </c>
      <c r="H36" s="28">
        <v>0</v>
      </c>
      <c r="I36" s="29">
        <f t="shared" si="0"/>
        <v>1.9228650137741048</v>
      </c>
      <c r="J36" s="30">
        <f t="shared" si="1"/>
        <v>0.13911845730027547</v>
      </c>
      <c r="K36" s="31">
        <f t="shared" si="2"/>
        <v>0.06198347107438017</v>
      </c>
    </row>
    <row r="37" spans="1:11" ht="12.75">
      <c r="A37" s="25">
        <v>15</v>
      </c>
      <c r="B37" s="26">
        <v>43</v>
      </c>
      <c r="C37" s="27">
        <v>828</v>
      </c>
      <c r="D37" s="27">
        <v>336</v>
      </c>
      <c r="E37" s="27">
        <v>152</v>
      </c>
      <c r="F37" s="27">
        <v>58</v>
      </c>
      <c r="G37" s="27">
        <v>21</v>
      </c>
      <c r="H37" s="28">
        <v>14</v>
      </c>
      <c r="I37" s="29">
        <f t="shared" si="0"/>
        <v>2.637052341597796</v>
      </c>
      <c r="J37" s="30">
        <f t="shared" si="1"/>
        <v>0.029614325068870524</v>
      </c>
      <c r="K37" s="31">
        <f t="shared" si="2"/>
        <v>0.6666666666666666</v>
      </c>
    </row>
    <row r="38" spans="1:11" ht="12.75">
      <c r="A38" s="25">
        <v>16</v>
      </c>
      <c r="B38" s="26">
        <v>77</v>
      </c>
      <c r="C38" s="27">
        <v>1068</v>
      </c>
      <c r="D38" s="27">
        <v>235</v>
      </c>
      <c r="E38" s="27">
        <v>53</v>
      </c>
      <c r="F38" s="27">
        <v>13</v>
      </c>
      <c r="G38" s="27">
        <v>6</v>
      </c>
      <c r="H38" s="28">
        <v>0</v>
      </c>
      <c r="I38" s="29">
        <f t="shared" si="0"/>
        <v>2.225206611570248</v>
      </c>
      <c r="J38" s="30">
        <f t="shared" si="1"/>
        <v>0.05303030303030303</v>
      </c>
      <c r="K38" s="31">
        <f t="shared" si="2"/>
        <v>0.27823691460055094</v>
      </c>
    </row>
    <row r="39" spans="1:11" ht="12.75">
      <c r="A39" s="25">
        <v>17</v>
      </c>
      <c r="B39" s="26">
        <v>128</v>
      </c>
      <c r="C39" s="27">
        <v>1158</v>
      </c>
      <c r="D39" s="27">
        <v>137</v>
      </c>
      <c r="E39" s="27">
        <v>24</v>
      </c>
      <c r="F39" s="27">
        <v>4</v>
      </c>
      <c r="G39" s="27">
        <v>1</v>
      </c>
      <c r="H39" s="28">
        <v>0</v>
      </c>
      <c r="I39" s="29">
        <f t="shared" si="0"/>
        <v>2.0502754820936637</v>
      </c>
      <c r="J39" s="30">
        <f t="shared" si="1"/>
        <v>0.0881542699724518</v>
      </c>
      <c r="K39" s="31">
        <f t="shared" si="2"/>
        <v>0.1384297520661157</v>
      </c>
    </row>
    <row r="40" spans="1:11" ht="13.5" thickBot="1">
      <c r="A40" s="32">
        <v>18</v>
      </c>
      <c r="B40" s="33">
        <v>881</v>
      </c>
      <c r="C40" s="34">
        <v>334</v>
      </c>
      <c r="D40" s="34">
        <v>133</v>
      </c>
      <c r="E40" s="34">
        <v>57</v>
      </c>
      <c r="F40" s="34">
        <v>27</v>
      </c>
      <c r="G40" s="34">
        <v>12</v>
      </c>
      <c r="H40" s="35">
        <v>8</v>
      </c>
      <c r="I40" s="36">
        <f t="shared" si="0"/>
        <v>1.6797520661157024</v>
      </c>
      <c r="J40" s="37">
        <f t="shared" si="1"/>
        <v>0.6067493112947658</v>
      </c>
      <c r="K40" s="38">
        <f>IF(SUM(B40:H40)&gt;0,(SUMPRODUCT(C40:H40,C$22:H$22)-SUM(C40:H40))/SUM(B40:H40),"")</f>
        <v>0.6797520661157025</v>
      </c>
    </row>
    <row r="41" spans="1:11" ht="13.5" thickBot="1">
      <c r="A41" s="13" t="s">
        <v>144</v>
      </c>
      <c r="B41" s="33">
        <f aca="true" t="shared" si="3" ref="B41:I41">SUM(B23:B40)</f>
        <v>6150</v>
      </c>
      <c r="C41" s="34">
        <f t="shared" si="3"/>
        <v>16355</v>
      </c>
      <c r="D41" s="34">
        <f t="shared" si="3"/>
        <v>2518</v>
      </c>
      <c r="E41" s="34">
        <f t="shared" si="3"/>
        <v>725</v>
      </c>
      <c r="F41" s="34">
        <f t="shared" si="3"/>
        <v>231</v>
      </c>
      <c r="G41" s="34">
        <f t="shared" si="3"/>
        <v>90</v>
      </c>
      <c r="H41" s="35">
        <f t="shared" si="3"/>
        <v>67</v>
      </c>
      <c r="I41" s="36">
        <f t="shared" si="3"/>
        <v>35.45316804407713</v>
      </c>
      <c r="J41" s="37">
        <f t="shared" si="1"/>
        <v>0.23530762167125804</v>
      </c>
      <c r="K41" s="38">
        <f>AVERAGE(K23:K40)</f>
        <v>0.2267753290480563</v>
      </c>
    </row>
    <row r="42" ht="12.75">
      <c r="J42" s="39"/>
    </row>
    <row r="46" ht="18">
      <c r="F46" s="4" t="s">
        <v>145</v>
      </c>
    </row>
    <row r="49" spans="4:8" ht="12.75">
      <c r="D49" t="s">
        <v>146</v>
      </c>
      <c r="H49">
        <v>85</v>
      </c>
    </row>
    <row r="50" spans="4:8" ht="12.75">
      <c r="D50" t="s">
        <v>147</v>
      </c>
      <c r="H50" s="40">
        <v>51.857142857142854</v>
      </c>
    </row>
    <row r="52" spans="4:8" ht="12.75">
      <c r="D52" t="s">
        <v>148</v>
      </c>
      <c r="H52">
        <v>13</v>
      </c>
    </row>
    <row r="53" spans="4:8" ht="12.75">
      <c r="D53" t="s">
        <v>149</v>
      </c>
      <c r="H53" s="40">
        <v>8.357142857142858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2001-02-28T20:06:31Z</cp:lastPrinted>
  <dcterms:created xsi:type="dcterms:W3CDTF">2001-02-26T13:52:03Z</dcterms:created>
  <cp:category/>
  <cp:version/>
  <cp:contentType/>
  <cp:contentStatus/>
</cp:coreProperties>
</file>